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740" tabRatio="655" firstSheet="2" activeTab="4"/>
  </bookViews>
  <sheets>
    <sheet name="讲师（79）" sheetId="3" r:id="rId1"/>
    <sheet name="一级实习指导教师（3）" sheetId="9" r:id="rId2"/>
    <sheet name="馆员（2）" sheetId="7" r:id="rId3"/>
    <sheet name="工程师（1)" sheetId="10" r:id="rId4"/>
    <sheet name="会计师(3)" sheetId="11" r:id="rId5"/>
    <sheet name="助理研究员(1)" sheetId="12" r:id="rId6"/>
    <sheet name="其他(2)" sheetId="8" r:id="rId7"/>
    <sheet name="管理岗(1)" sheetId="13" r:id="rId8"/>
    <sheet name="助理讲师" sheetId="14" r:id="rId9"/>
  </sheets>
  <definedNames>
    <definedName name="_xlnm._FilterDatabase" localSheetId="1" hidden="1">'一级实习指导教师（3）'!$A$3:$R$6</definedName>
    <definedName name="_xlnm._FilterDatabase" localSheetId="2" hidden="1">'馆员（2）'!$A$3:$R$5</definedName>
    <definedName name="_xlnm._FilterDatabase" localSheetId="3" hidden="1">'工程师（1)'!$J$3:$Q$3</definedName>
    <definedName name="_xlnm._FilterDatabase" localSheetId="7" hidden="1">'管理岗(1)'!$A$3:$R$4</definedName>
    <definedName name="_xlnm._FilterDatabase" localSheetId="4" hidden="1">'会计师(3)'!$A$3:$R$6</definedName>
    <definedName name="_xlnm._FilterDatabase" localSheetId="0" hidden="1">'讲师（79）'!$A$3:$S$84</definedName>
    <definedName name="_xlnm._FilterDatabase" localSheetId="6" hidden="1">'其他(2)'!$A$3:$R$5</definedName>
    <definedName name="_xlnm._FilterDatabase" localSheetId="8" hidden="1">助理讲师!$J$4:$Q$4</definedName>
    <definedName name="_xlnm._FilterDatabase" localSheetId="5" hidden="1">'助理研究员(1)'!$A$3:$R$4</definedName>
  </definedNames>
  <calcPr calcId="144525"/>
</workbook>
</file>

<file path=xl/sharedStrings.xml><?xml version="1.0" encoding="utf-8"?>
<sst xmlns="http://schemas.openxmlformats.org/spreadsheetml/2006/main" count="895" uniqueCount="248">
  <si>
    <t>附表3</t>
  </si>
  <si>
    <t>讲师拟聘人员考核打分排序公示</t>
  </si>
  <si>
    <t>序号</t>
  </si>
  <si>
    <t>部门</t>
  </si>
  <si>
    <t>姓名</t>
  </si>
  <si>
    <t>性别</t>
  </si>
  <si>
    <t>参加工作时间</t>
  </si>
  <si>
    <t>现工资执行系列
（管理、专技）</t>
  </si>
  <si>
    <t>2009年1月以来已评未聘职称</t>
  </si>
  <si>
    <t>专业</t>
  </si>
  <si>
    <t>取得时间</t>
  </si>
  <si>
    <t>任职年限</t>
  </si>
  <si>
    <t>任职年限加分
（10分/年）</t>
  </si>
  <si>
    <t>工龄</t>
  </si>
  <si>
    <t>工龄加分
（1分/年）</t>
  </si>
  <si>
    <t>近三年年度考核</t>
  </si>
  <si>
    <t>近三年年度考核加分
（1分/年）</t>
  </si>
  <si>
    <t>总分</t>
  </si>
  <si>
    <t>排名</t>
  </si>
  <si>
    <t>备注</t>
  </si>
  <si>
    <t>学历教育指导中心</t>
  </si>
  <si>
    <t>刘利国</t>
  </si>
  <si>
    <t>男</t>
  </si>
  <si>
    <t>专技</t>
  </si>
  <si>
    <t>讲师</t>
  </si>
  <si>
    <t>会计</t>
  </si>
  <si>
    <t>合格</t>
  </si>
  <si>
    <t>财务处</t>
  </si>
  <si>
    <t>杨帆</t>
  </si>
  <si>
    <t>女</t>
  </si>
  <si>
    <t>财会专业课</t>
  </si>
  <si>
    <t>汽车技术与现代农业系</t>
  </si>
  <si>
    <t>张海松</t>
  </si>
  <si>
    <t>2001.07</t>
  </si>
  <si>
    <t>汽车维修</t>
  </si>
  <si>
    <t>图网中心</t>
  </si>
  <si>
    <t>朱丽娜</t>
  </si>
  <si>
    <t>语文教学</t>
  </si>
  <si>
    <t>信息系</t>
  </si>
  <si>
    <t>靳慧妍</t>
  </si>
  <si>
    <t>计算机教师</t>
  </si>
  <si>
    <t>电气技术系</t>
  </si>
  <si>
    <t>房颖</t>
  </si>
  <si>
    <t>英语</t>
  </si>
  <si>
    <t>信息技术系</t>
  </si>
  <si>
    <t>孙玥</t>
  </si>
  <si>
    <t>国际贸易</t>
  </si>
  <si>
    <t>艺术设计系</t>
  </si>
  <si>
    <t>任真</t>
  </si>
  <si>
    <t>美术专业</t>
  </si>
  <si>
    <t>现代服务系</t>
  </si>
  <si>
    <t>张胜宏</t>
  </si>
  <si>
    <t>数学教师</t>
  </si>
  <si>
    <t>郑萍萍</t>
  </si>
  <si>
    <t>机械</t>
  </si>
  <si>
    <t>吕安萍</t>
  </si>
  <si>
    <t>音乐</t>
  </si>
  <si>
    <t>尹昌</t>
  </si>
  <si>
    <t>电气</t>
  </si>
  <si>
    <t>王莹</t>
  </si>
  <si>
    <t>旅游管理</t>
  </si>
  <si>
    <t>党群工作部</t>
  </si>
  <si>
    <t>杨雷</t>
  </si>
  <si>
    <t>体育</t>
  </si>
  <si>
    <t>刘子菲</t>
  </si>
  <si>
    <t>樊丽佳</t>
  </si>
  <si>
    <t>戴秋娃</t>
  </si>
  <si>
    <t>运动训练</t>
  </si>
  <si>
    <t>后勤</t>
  </si>
  <si>
    <t>单雨生</t>
  </si>
  <si>
    <t>医药营销</t>
  </si>
  <si>
    <t>机械技术系</t>
  </si>
  <si>
    <t>田慧</t>
  </si>
  <si>
    <t>汉语言文学</t>
  </si>
  <si>
    <t>杨伟峰</t>
  </si>
  <si>
    <t>2005.08</t>
  </si>
  <si>
    <t>汽车营销</t>
  </si>
  <si>
    <t>贾魁</t>
  </si>
  <si>
    <t>电气专业教师</t>
  </si>
  <si>
    <t>学生处</t>
  </si>
  <si>
    <t>寇恩大</t>
  </si>
  <si>
    <t>汽车专业</t>
  </si>
  <si>
    <t>吴兆波</t>
  </si>
  <si>
    <t>室内环艺教学</t>
  </si>
  <si>
    <t>李彦婷</t>
  </si>
  <si>
    <t>计算机教学</t>
  </si>
  <si>
    <t>刘阳</t>
  </si>
  <si>
    <t>电子教学</t>
  </si>
  <si>
    <t>刘伟亮</t>
  </si>
  <si>
    <t>于洋</t>
  </si>
  <si>
    <t>沙莎</t>
  </si>
  <si>
    <t>2007.07</t>
  </si>
  <si>
    <t>汽车专业教学</t>
  </si>
  <si>
    <t>周寒秋</t>
  </si>
  <si>
    <t>2007.08</t>
  </si>
  <si>
    <t>艺术设计</t>
  </si>
  <si>
    <t>杨宇</t>
  </si>
  <si>
    <t>徐子健</t>
  </si>
  <si>
    <t>电子信息</t>
  </si>
  <si>
    <t>陈宇</t>
  </si>
  <si>
    <t>电气自动化</t>
  </si>
  <si>
    <t>宇昕</t>
  </si>
  <si>
    <t>艺术</t>
  </si>
  <si>
    <t>医药与食品工程系
工程系</t>
  </si>
  <si>
    <t>齐玉石</t>
  </si>
  <si>
    <t>建筑与速录系</t>
  </si>
  <si>
    <t>范兴智</t>
  </si>
  <si>
    <t>建筑专业课教</t>
  </si>
  <si>
    <t>刘文辉</t>
  </si>
  <si>
    <t>计算机专业课</t>
  </si>
  <si>
    <t>后勤与物业管理处</t>
  </si>
  <si>
    <t>赫亮</t>
  </si>
  <si>
    <t>刘子烨</t>
  </si>
  <si>
    <t>王彤</t>
  </si>
  <si>
    <t>2009.07</t>
  </si>
  <si>
    <t>环境与艺术</t>
  </si>
  <si>
    <t>杜宇</t>
  </si>
  <si>
    <t>郭峰</t>
  </si>
  <si>
    <t>人事处</t>
  </si>
  <si>
    <t>董巍</t>
  </si>
  <si>
    <t>李洪军</t>
  </si>
  <si>
    <t>德育</t>
  </si>
  <si>
    <t>霍明明</t>
  </si>
  <si>
    <t>绘画</t>
  </si>
  <si>
    <t>医药与食品工程系</t>
  </si>
  <si>
    <t>杨晓玲</t>
  </si>
  <si>
    <t>制药专业教学</t>
  </si>
  <si>
    <t>于丹</t>
  </si>
  <si>
    <t>王磊</t>
  </si>
  <si>
    <t>汽车运用与维修</t>
  </si>
  <si>
    <t>双元办</t>
  </si>
  <si>
    <t>晨光</t>
  </si>
  <si>
    <t>电子信息工程</t>
  </si>
  <si>
    <t>教务处</t>
  </si>
  <si>
    <t>孙薇</t>
  </si>
  <si>
    <t>信息技术</t>
  </si>
  <si>
    <t>郭继满</t>
  </si>
  <si>
    <t>绘画教学</t>
  </si>
  <si>
    <t>董雪莹</t>
  </si>
  <si>
    <t>工商管理教</t>
  </si>
  <si>
    <t>张国庆</t>
  </si>
  <si>
    <t>交通运输</t>
  </si>
  <si>
    <t>学生工作处</t>
  </si>
  <si>
    <t>景浩燃</t>
  </si>
  <si>
    <t>服装设计与工程</t>
  </si>
  <si>
    <t>钟姣静</t>
  </si>
  <si>
    <t>王烨</t>
  </si>
  <si>
    <t>平面设计</t>
  </si>
  <si>
    <t>成诚</t>
  </si>
  <si>
    <t>2009.09</t>
  </si>
  <si>
    <t>机械专业</t>
  </si>
  <si>
    <t>毛文颖</t>
  </si>
  <si>
    <t>食品科学与工程</t>
  </si>
  <si>
    <t>保卫处</t>
  </si>
  <si>
    <t>何宇雷</t>
  </si>
  <si>
    <t>孙海波</t>
  </si>
  <si>
    <t>药理学</t>
  </si>
  <si>
    <t>郑阳</t>
  </si>
  <si>
    <t>张化雨</t>
  </si>
  <si>
    <t>韩勇</t>
  </si>
  <si>
    <t>汉语言文学教育</t>
  </si>
  <si>
    <t>由志强</t>
  </si>
  <si>
    <t>杨喜龙</t>
  </si>
  <si>
    <t>计算机</t>
  </si>
  <si>
    <t>刘昕</t>
  </si>
  <si>
    <t>教师</t>
  </si>
  <si>
    <t>张婷</t>
  </si>
  <si>
    <t>工业设计</t>
  </si>
  <si>
    <t>逄国琳</t>
  </si>
  <si>
    <t>数学</t>
  </si>
  <si>
    <t>李墨男</t>
  </si>
  <si>
    <t>2011.05</t>
  </si>
  <si>
    <t>车辆工程</t>
  </si>
  <si>
    <t>王妍</t>
  </si>
  <si>
    <t>教育经济与管理</t>
  </si>
  <si>
    <t>牟健双</t>
  </si>
  <si>
    <t>设计艺术学</t>
  </si>
  <si>
    <t>李盈</t>
  </si>
  <si>
    <t>海洋生物</t>
  </si>
  <si>
    <t>汤娜</t>
  </si>
  <si>
    <t>农业遥感与土地利用</t>
  </si>
  <si>
    <t>马晓丽</t>
  </si>
  <si>
    <t>农业经济管理</t>
  </si>
  <si>
    <t>实训与就业处</t>
  </si>
  <si>
    <t>李蕾</t>
  </si>
  <si>
    <t>无机化学</t>
  </si>
  <si>
    <t>苏博</t>
  </si>
  <si>
    <t>2013.03</t>
  </si>
  <si>
    <t>电气教学</t>
  </si>
  <si>
    <t>王岩</t>
  </si>
  <si>
    <t>基础心理学</t>
  </si>
  <si>
    <t>培训与技能鉴定中心</t>
  </si>
  <si>
    <t>高阳</t>
  </si>
  <si>
    <t>职大</t>
  </si>
  <si>
    <t>李展翘</t>
  </si>
  <si>
    <t>计算机科学与技术</t>
  </si>
  <si>
    <t>吴彦博</t>
  </si>
  <si>
    <t>院长签字：</t>
  </si>
  <si>
    <t>主管院领导签字：</t>
  </si>
  <si>
    <t>部门负责人签字</t>
  </si>
  <si>
    <t>审核人签字：</t>
  </si>
  <si>
    <t>制表人签字：</t>
  </si>
  <si>
    <t>时间：2021年7月1日</t>
  </si>
  <si>
    <t>一级实习指导教师拟聘人员考核打分排序公示</t>
  </si>
  <si>
    <t>杨易霖</t>
  </si>
  <si>
    <t>一级实习指导教师</t>
  </si>
  <si>
    <t>实习指导</t>
  </si>
  <si>
    <t>党政办公室</t>
  </si>
  <si>
    <t>聂宗岩</t>
  </si>
  <si>
    <t>机械系</t>
  </si>
  <si>
    <t>张浩</t>
  </si>
  <si>
    <t>馆员拟聘人员考核打分排序公示</t>
  </si>
  <si>
    <t>杜敏</t>
  </si>
  <si>
    <t>馆员</t>
  </si>
  <si>
    <t>档案管理</t>
  </si>
  <si>
    <t>王继锐</t>
  </si>
  <si>
    <t>档案</t>
  </si>
  <si>
    <t>工程师拟聘人员考核打分排序公示</t>
  </si>
  <si>
    <t>图书资料和网络管理中心</t>
  </si>
  <si>
    <t>梁超</t>
  </si>
  <si>
    <t>工程师</t>
  </si>
  <si>
    <t>网络工程师</t>
  </si>
  <si>
    <t>会计师拟聘人员考核打分排序公示</t>
  </si>
  <si>
    <t>臧艳伟</t>
  </si>
  <si>
    <t>会计师</t>
  </si>
  <si>
    <t>财务会计</t>
  </si>
  <si>
    <t>赵昆</t>
  </si>
  <si>
    <t>白冰</t>
  </si>
  <si>
    <t>助理研究员（中级）拟聘人员考核打分排序公示</t>
  </si>
  <si>
    <t>黄洋</t>
  </si>
  <si>
    <t>助理研究员</t>
  </si>
  <si>
    <t>教育管理</t>
  </si>
  <si>
    <t>中级其他系列拟聘人员考核打分排序公示</t>
  </si>
  <si>
    <t>宋冰</t>
  </si>
  <si>
    <t>中教一级</t>
  </si>
  <si>
    <t>政治</t>
  </si>
  <si>
    <t>付洋</t>
  </si>
  <si>
    <t>经济师</t>
  </si>
  <si>
    <t>人力资源管理</t>
  </si>
  <si>
    <t>管理岗拟聘中级人员考核打分排序公示</t>
  </si>
  <si>
    <t>组织部</t>
  </si>
  <si>
    <t>陈舒欣</t>
  </si>
  <si>
    <t>管理</t>
  </si>
  <si>
    <t>法律</t>
  </si>
  <si>
    <t>助理讲师拟聘人员考核打分排序公示</t>
  </si>
  <si>
    <t>姚姝婧</t>
  </si>
  <si>
    <t>助理讲师</t>
  </si>
  <si>
    <t>美容</t>
  </si>
</sst>
</file>

<file path=xl/styles.xml><?xml version="1.0" encoding="utf-8"?>
<styleSheet xmlns="http://schemas.openxmlformats.org/spreadsheetml/2006/main">
  <numFmts count="8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.00_);[Red]\(0.00\)"/>
  </numFmts>
  <fonts count="31">
    <font>
      <sz val="11"/>
      <name val="等线"/>
      <charset val="134"/>
    </font>
    <font>
      <sz val="20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等线"/>
      <charset val="134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等线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0" borderId="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30" fillId="29" borderId="11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 applyBorder="0"/>
  </cellStyleXfs>
  <cellXfs count="7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0" fillId="0" borderId="0" xfId="0" applyAlignment="1">
      <alignment vertical="center" wrapText="1"/>
    </xf>
    <xf numFmtId="0" fontId="4" fillId="0" borderId="2" xfId="51" applyBorder="1" applyAlignment="1">
      <alignment vertical="center" wrapText="1"/>
    </xf>
    <xf numFmtId="0" fontId="4" fillId="0" borderId="2" xfId="5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4" fillId="0" borderId="2" xfId="51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Fill="1" applyAlignment="1"/>
    <xf numFmtId="0" fontId="7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4" fillId="0" borderId="2" xfId="44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/>
    <xf numFmtId="178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 shrinkToFit="1"/>
    </xf>
    <xf numFmtId="177" fontId="4" fillId="0" borderId="2" xfId="5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2" xfId="0" applyBorder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9" fontId="4" fillId="0" borderId="2" xfId="5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4"/>
  <sheetViews>
    <sheetView workbookViewId="0">
      <selection activeCell="V10" sqref="V10"/>
    </sheetView>
  </sheetViews>
  <sheetFormatPr defaultColWidth="9" defaultRowHeight="13.5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9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30.95" customHeight="1" spans="1: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71.25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="33" customFormat="1" ht="25.5" customHeight="1" spans="1:18">
      <c r="A4" s="3">
        <v>1</v>
      </c>
      <c r="B4" s="3" t="s">
        <v>20</v>
      </c>
      <c r="C4" s="3" t="s">
        <v>21</v>
      </c>
      <c r="D4" s="3" t="s">
        <v>22</v>
      </c>
      <c r="E4" s="3">
        <v>1990.09</v>
      </c>
      <c r="F4" s="3" t="s">
        <v>23</v>
      </c>
      <c r="G4" s="3" t="s">
        <v>24</v>
      </c>
      <c r="H4" s="3" t="s">
        <v>25</v>
      </c>
      <c r="I4" s="58">
        <v>2010.09</v>
      </c>
      <c r="J4" s="15">
        <f t="shared" ref="J4:J34" si="0">2020-I4</f>
        <v>9.91000000000008</v>
      </c>
      <c r="K4" s="3">
        <v>100</v>
      </c>
      <c r="L4" s="16">
        <f t="shared" ref="L4:L34" si="1">2020-E4</f>
        <v>29.9100000000001</v>
      </c>
      <c r="M4" s="16">
        <v>29.9100000000001</v>
      </c>
      <c r="N4" s="3" t="s">
        <v>26</v>
      </c>
      <c r="O4" s="5">
        <v>3</v>
      </c>
      <c r="P4" s="7">
        <f t="shared" ref="P4:P34" si="2">K4+M4+O4</f>
        <v>132.91</v>
      </c>
      <c r="Q4" s="5">
        <v>1</v>
      </c>
      <c r="R4" s="37"/>
    </row>
    <row r="5" s="29" customFormat="1" ht="25.5" customHeight="1" spans="1:18">
      <c r="A5" s="3">
        <v>2</v>
      </c>
      <c r="B5" s="3" t="s">
        <v>27</v>
      </c>
      <c r="C5" s="3" t="s">
        <v>28</v>
      </c>
      <c r="D5" s="3" t="s">
        <v>29</v>
      </c>
      <c r="E5" s="3">
        <v>2001.06</v>
      </c>
      <c r="F5" s="3" t="s">
        <v>23</v>
      </c>
      <c r="G5" s="3" t="s">
        <v>24</v>
      </c>
      <c r="H5" s="3" t="s">
        <v>30</v>
      </c>
      <c r="I5" s="3">
        <v>2012.09</v>
      </c>
      <c r="J5" s="15">
        <f t="shared" si="0"/>
        <v>7.91000000000008</v>
      </c>
      <c r="K5" s="3">
        <v>80</v>
      </c>
      <c r="L5" s="16">
        <f t="shared" si="1"/>
        <v>18.9400000000001</v>
      </c>
      <c r="M5" s="16">
        <v>18.9400000000001</v>
      </c>
      <c r="N5" s="3" t="s">
        <v>26</v>
      </c>
      <c r="O5" s="5">
        <v>3</v>
      </c>
      <c r="P5" s="7">
        <f t="shared" si="2"/>
        <v>101.94</v>
      </c>
      <c r="Q5" s="5">
        <v>2</v>
      </c>
      <c r="R5" s="32"/>
    </row>
    <row r="6" s="46" customFormat="1" ht="25.5" customHeight="1" spans="1:18">
      <c r="A6" s="3">
        <v>3</v>
      </c>
      <c r="B6" s="3" t="s">
        <v>31</v>
      </c>
      <c r="C6" s="3" t="s">
        <v>32</v>
      </c>
      <c r="D6" s="3" t="s">
        <v>22</v>
      </c>
      <c r="E6" s="51" t="s">
        <v>33</v>
      </c>
      <c r="F6" s="3" t="s">
        <v>23</v>
      </c>
      <c r="G6" s="3" t="s">
        <v>24</v>
      </c>
      <c r="H6" s="3" t="s">
        <v>34</v>
      </c>
      <c r="I6" s="3">
        <v>2012.09</v>
      </c>
      <c r="J6" s="15">
        <f t="shared" si="0"/>
        <v>7.91000000000008</v>
      </c>
      <c r="K6" s="3">
        <v>80</v>
      </c>
      <c r="L6" s="16">
        <f t="shared" si="1"/>
        <v>18.9300000000001</v>
      </c>
      <c r="M6" s="16">
        <v>18.9300000000001</v>
      </c>
      <c r="N6" s="3" t="s">
        <v>26</v>
      </c>
      <c r="O6" s="5">
        <v>3</v>
      </c>
      <c r="P6" s="7">
        <f t="shared" si="2"/>
        <v>101.93</v>
      </c>
      <c r="Q6" s="5">
        <v>2</v>
      </c>
      <c r="R6" s="65"/>
    </row>
    <row r="7" s="47" customFormat="1" ht="25.5" customHeight="1" spans="1:18">
      <c r="A7" s="3">
        <v>4</v>
      </c>
      <c r="B7" s="3" t="s">
        <v>35</v>
      </c>
      <c r="C7" s="3" t="s">
        <v>36</v>
      </c>
      <c r="D7" s="3" t="s">
        <v>29</v>
      </c>
      <c r="E7" s="3">
        <v>2002.07</v>
      </c>
      <c r="F7" s="3" t="s">
        <v>23</v>
      </c>
      <c r="G7" s="3" t="s">
        <v>24</v>
      </c>
      <c r="H7" s="3" t="s">
        <v>37</v>
      </c>
      <c r="I7" s="3">
        <v>2012.09</v>
      </c>
      <c r="J7" s="15">
        <f t="shared" si="0"/>
        <v>7.91000000000008</v>
      </c>
      <c r="K7" s="3">
        <v>80</v>
      </c>
      <c r="L7" s="16">
        <f t="shared" si="1"/>
        <v>17.9300000000001</v>
      </c>
      <c r="M7" s="16">
        <v>17.9300000000001</v>
      </c>
      <c r="N7" s="3" t="s">
        <v>26</v>
      </c>
      <c r="O7" s="5">
        <v>3</v>
      </c>
      <c r="P7" s="7">
        <f t="shared" si="2"/>
        <v>100.93</v>
      </c>
      <c r="Q7" s="5">
        <v>4</v>
      </c>
      <c r="R7" s="66"/>
    </row>
    <row r="8" s="33" customFormat="1" ht="25.5" customHeight="1" spans="1:18">
      <c r="A8" s="3">
        <v>5</v>
      </c>
      <c r="B8" s="3" t="s">
        <v>38</v>
      </c>
      <c r="C8" s="3" t="s">
        <v>39</v>
      </c>
      <c r="D8" s="3" t="s">
        <v>29</v>
      </c>
      <c r="E8" s="3">
        <v>2005.07</v>
      </c>
      <c r="F8" s="3" t="s">
        <v>23</v>
      </c>
      <c r="G8" s="3" t="s">
        <v>24</v>
      </c>
      <c r="H8" s="3" t="s">
        <v>40</v>
      </c>
      <c r="I8" s="3">
        <v>2012.09</v>
      </c>
      <c r="J8" s="15">
        <f t="shared" si="0"/>
        <v>7.91000000000008</v>
      </c>
      <c r="K8" s="3">
        <v>80</v>
      </c>
      <c r="L8" s="16">
        <f t="shared" si="1"/>
        <v>14.9300000000001</v>
      </c>
      <c r="M8" s="16">
        <v>14.9300000000001</v>
      </c>
      <c r="N8" s="3" t="s">
        <v>26</v>
      </c>
      <c r="O8" s="5">
        <v>3</v>
      </c>
      <c r="P8" s="7">
        <f t="shared" si="2"/>
        <v>97.9300000000001</v>
      </c>
      <c r="Q8" s="5">
        <v>5</v>
      </c>
      <c r="R8" s="37"/>
    </row>
    <row r="9" s="33" customFormat="1" ht="25.5" customHeight="1" spans="1:18">
      <c r="A9" s="3">
        <v>6</v>
      </c>
      <c r="B9" s="22" t="s">
        <v>41</v>
      </c>
      <c r="C9" s="23" t="s">
        <v>42</v>
      </c>
      <c r="D9" s="23" t="s">
        <v>29</v>
      </c>
      <c r="E9" s="3">
        <v>2005.08</v>
      </c>
      <c r="F9" s="23" t="s">
        <v>23</v>
      </c>
      <c r="G9" s="23" t="s">
        <v>24</v>
      </c>
      <c r="H9" s="23" t="s">
        <v>43</v>
      </c>
      <c r="I9" s="23">
        <v>2012.09</v>
      </c>
      <c r="J9" s="15">
        <f t="shared" si="0"/>
        <v>7.91000000000008</v>
      </c>
      <c r="K9" s="3">
        <v>80</v>
      </c>
      <c r="L9" s="16">
        <f t="shared" si="1"/>
        <v>14.9200000000001</v>
      </c>
      <c r="M9" s="40">
        <v>14.9200000000001</v>
      </c>
      <c r="N9" s="3" t="s">
        <v>26</v>
      </c>
      <c r="O9" s="5">
        <v>3</v>
      </c>
      <c r="P9" s="7">
        <f t="shared" si="2"/>
        <v>97.9200000000001</v>
      </c>
      <c r="Q9" s="5">
        <v>5</v>
      </c>
      <c r="R9" s="11"/>
    </row>
    <row r="10" s="20" customFormat="1" ht="25.5" customHeight="1" spans="1:18">
      <c r="A10" s="3">
        <v>7</v>
      </c>
      <c r="B10" s="3" t="s">
        <v>44</v>
      </c>
      <c r="C10" s="3" t="s">
        <v>45</v>
      </c>
      <c r="D10" s="3" t="s">
        <v>29</v>
      </c>
      <c r="E10" s="3">
        <v>2006.03</v>
      </c>
      <c r="F10" s="3" t="s">
        <v>23</v>
      </c>
      <c r="G10" s="3" t="s">
        <v>24</v>
      </c>
      <c r="H10" s="3" t="s">
        <v>46</v>
      </c>
      <c r="I10" s="3">
        <v>2012.09</v>
      </c>
      <c r="J10" s="15">
        <f t="shared" si="0"/>
        <v>7.91000000000008</v>
      </c>
      <c r="K10" s="3">
        <v>80</v>
      </c>
      <c r="L10" s="16">
        <f t="shared" si="1"/>
        <v>13.97</v>
      </c>
      <c r="M10" s="16">
        <v>13.97</v>
      </c>
      <c r="N10" s="3" t="s">
        <v>26</v>
      </c>
      <c r="O10" s="5">
        <v>3</v>
      </c>
      <c r="P10" s="7">
        <f t="shared" si="2"/>
        <v>96.97</v>
      </c>
      <c r="Q10" s="5">
        <v>7</v>
      </c>
      <c r="R10" s="37"/>
    </row>
    <row r="11" s="42" customFormat="1" ht="25.5" customHeight="1" spans="1:18">
      <c r="A11" s="3">
        <v>8</v>
      </c>
      <c r="B11" s="22" t="s">
        <v>47</v>
      </c>
      <c r="C11" s="22" t="s">
        <v>48</v>
      </c>
      <c r="D11" s="22" t="s">
        <v>29</v>
      </c>
      <c r="E11" s="22">
        <v>2006.07</v>
      </c>
      <c r="F11" s="3" t="s">
        <v>23</v>
      </c>
      <c r="G11" s="22" t="s">
        <v>24</v>
      </c>
      <c r="H11" s="22" t="s">
        <v>49</v>
      </c>
      <c r="I11" s="22">
        <v>2012.09</v>
      </c>
      <c r="J11" s="15">
        <f t="shared" si="0"/>
        <v>7.91000000000008</v>
      </c>
      <c r="K11" s="3">
        <v>80</v>
      </c>
      <c r="L11" s="16">
        <f t="shared" si="1"/>
        <v>13.9300000000001</v>
      </c>
      <c r="M11" s="6">
        <v>13.9300000000001</v>
      </c>
      <c r="N11" s="3" t="s">
        <v>26</v>
      </c>
      <c r="O11" s="5">
        <v>3</v>
      </c>
      <c r="P11" s="7">
        <f t="shared" si="2"/>
        <v>96.9300000000001</v>
      </c>
      <c r="Q11" s="5">
        <v>7</v>
      </c>
      <c r="R11" s="45"/>
    </row>
    <row r="12" s="42" customFormat="1" ht="25.5" customHeight="1" spans="1:18">
      <c r="A12" s="3">
        <v>9</v>
      </c>
      <c r="B12" s="23" t="s">
        <v>50</v>
      </c>
      <c r="C12" s="23" t="s">
        <v>51</v>
      </c>
      <c r="D12" s="23" t="s">
        <v>22</v>
      </c>
      <c r="E12" s="23">
        <v>2006.08</v>
      </c>
      <c r="F12" s="23" t="s">
        <v>23</v>
      </c>
      <c r="G12" s="23" t="s">
        <v>24</v>
      </c>
      <c r="H12" s="23" t="s">
        <v>52</v>
      </c>
      <c r="I12" s="23">
        <v>2012.09</v>
      </c>
      <c r="J12" s="15">
        <f t="shared" si="0"/>
        <v>7.91000000000008</v>
      </c>
      <c r="K12" s="3">
        <v>80</v>
      </c>
      <c r="L12" s="16">
        <f t="shared" si="1"/>
        <v>13.9200000000001</v>
      </c>
      <c r="M12" s="40">
        <v>13.9200000000001</v>
      </c>
      <c r="N12" s="3" t="s">
        <v>26</v>
      </c>
      <c r="O12" s="5">
        <v>3</v>
      </c>
      <c r="P12" s="7">
        <f t="shared" si="2"/>
        <v>96.9200000000001</v>
      </c>
      <c r="Q12" s="5">
        <v>7</v>
      </c>
      <c r="R12" s="37"/>
    </row>
    <row r="13" s="33" customFormat="1" ht="23.25" customHeight="1" spans="1:18">
      <c r="A13" s="3">
        <v>10</v>
      </c>
      <c r="B13" s="22" t="s">
        <v>41</v>
      </c>
      <c r="C13" s="3" t="s">
        <v>53</v>
      </c>
      <c r="D13" s="3" t="s">
        <v>29</v>
      </c>
      <c r="E13" s="39">
        <v>2007.05</v>
      </c>
      <c r="F13" s="3" t="s">
        <v>23</v>
      </c>
      <c r="G13" s="3" t="s">
        <v>24</v>
      </c>
      <c r="H13" s="3" t="s">
        <v>54</v>
      </c>
      <c r="I13" s="3">
        <v>2012.09</v>
      </c>
      <c r="J13" s="15">
        <f t="shared" si="0"/>
        <v>7.91000000000008</v>
      </c>
      <c r="K13" s="3">
        <v>80</v>
      </c>
      <c r="L13" s="16">
        <f t="shared" si="1"/>
        <v>12.95</v>
      </c>
      <c r="M13" s="16">
        <v>12.95</v>
      </c>
      <c r="N13" s="3" t="s">
        <v>26</v>
      </c>
      <c r="O13" s="5">
        <v>3</v>
      </c>
      <c r="P13" s="7">
        <f t="shared" si="2"/>
        <v>95.95</v>
      </c>
      <c r="Q13" s="5">
        <v>10</v>
      </c>
      <c r="R13" s="45"/>
    </row>
    <row r="14" s="33" customFormat="1" ht="23.25" customHeight="1" spans="1:18">
      <c r="A14" s="3">
        <v>11</v>
      </c>
      <c r="B14" s="22" t="s">
        <v>47</v>
      </c>
      <c r="C14" s="22" t="s">
        <v>55</v>
      </c>
      <c r="D14" s="22" t="s">
        <v>29</v>
      </c>
      <c r="E14" s="22">
        <v>2007.07</v>
      </c>
      <c r="F14" s="22" t="s">
        <v>23</v>
      </c>
      <c r="G14" s="22" t="s">
        <v>24</v>
      </c>
      <c r="H14" s="22" t="s">
        <v>56</v>
      </c>
      <c r="I14" s="22">
        <v>2012.09</v>
      </c>
      <c r="J14" s="15">
        <f t="shared" si="0"/>
        <v>7.91000000000008</v>
      </c>
      <c r="K14" s="3">
        <v>80</v>
      </c>
      <c r="L14" s="16">
        <f t="shared" si="1"/>
        <v>12.9300000000001</v>
      </c>
      <c r="M14" s="6">
        <v>12.9300000000001</v>
      </c>
      <c r="N14" s="3" t="s">
        <v>26</v>
      </c>
      <c r="O14" s="5">
        <v>3</v>
      </c>
      <c r="P14" s="7">
        <f t="shared" si="2"/>
        <v>95.9300000000001</v>
      </c>
      <c r="Q14" s="5">
        <v>10</v>
      </c>
      <c r="R14" s="37"/>
    </row>
    <row r="15" s="33" customFormat="1" ht="23.25" customHeight="1" spans="1:18">
      <c r="A15" s="3">
        <v>12</v>
      </c>
      <c r="B15" s="22" t="s">
        <v>41</v>
      </c>
      <c r="C15" s="23" t="s">
        <v>57</v>
      </c>
      <c r="D15" s="23" t="s">
        <v>22</v>
      </c>
      <c r="E15" s="3">
        <v>2007.08</v>
      </c>
      <c r="F15" s="23" t="s">
        <v>23</v>
      </c>
      <c r="G15" s="23" t="s">
        <v>24</v>
      </c>
      <c r="H15" s="23" t="s">
        <v>58</v>
      </c>
      <c r="I15" s="23">
        <v>2012.09</v>
      </c>
      <c r="J15" s="15">
        <f t="shared" si="0"/>
        <v>7.91000000000008</v>
      </c>
      <c r="K15" s="3">
        <v>80</v>
      </c>
      <c r="L15" s="16">
        <f t="shared" si="1"/>
        <v>12.9200000000001</v>
      </c>
      <c r="M15" s="40">
        <v>12.9200000000001</v>
      </c>
      <c r="N15" s="3" t="s">
        <v>26</v>
      </c>
      <c r="O15" s="5">
        <v>3</v>
      </c>
      <c r="P15" s="7">
        <f t="shared" si="2"/>
        <v>95.9200000000001</v>
      </c>
      <c r="Q15" s="5">
        <v>10</v>
      </c>
      <c r="R15" s="37"/>
    </row>
    <row r="16" s="33" customFormat="1" ht="23.25" customHeight="1" spans="1:18">
      <c r="A16" s="3">
        <v>13</v>
      </c>
      <c r="B16" s="35" t="s">
        <v>50</v>
      </c>
      <c r="C16" s="23" t="s">
        <v>59</v>
      </c>
      <c r="D16" s="35" t="s">
        <v>29</v>
      </c>
      <c r="E16" s="35">
        <v>2007.08</v>
      </c>
      <c r="F16" s="35" t="s">
        <v>23</v>
      </c>
      <c r="G16" s="35" t="s">
        <v>24</v>
      </c>
      <c r="H16" s="35" t="s">
        <v>60</v>
      </c>
      <c r="I16" s="35">
        <v>2012.09</v>
      </c>
      <c r="J16" s="15">
        <f t="shared" si="0"/>
        <v>7.91000000000008</v>
      </c>
      <c r="K16" s="3">
        <v>80</v>
      </c>
      <c r="L16" s="16">
        <f t="shared" si="1"/>
        <v>12.9200000000001</v>
      </c>
      <c r="M16" s="62">
        <v>12.9200000000001</v>
      </c>
      <c r="N16" s="3" t="s">
        <v>26</v>
      </c>
      <c r="O16" s="5">
        <v>3</v>
      </c>
      <c r="P16" s="7">
        <f t="shared" si="2"/>
        <v>95.9200000000001</v>
      </c>
      <c r="Q16" s="5">
        <v>10</v>
      </c>
      <c r="R16" s="37"/>
    </row>
    <row r="17" s="33" customFormat="1" ht="23.25" customHeight="1" spans="1:18">
      <c r="A17" s="3">
        <v>14</v>
      </c>
      <c r="B17" s="3" t="s">
        <v>61</v>
      </c>
      <c r="C17" s="3" t="s">
        <v>62</v>
      </c>
      <c r="D17" s="3" t="s">
        <v>22</v>
      </c>
      <c r="E17" s="3">
        <v>2007.09</v>
      </c>
      <c r="F17" s="3" t="s">
        <v>23</v>
      </c>
      <c r="G17" s="3" t="s">
        <v>24</v>
      </c>
      <c r="H17" s="3" t="s">
        <v>63</v>
      </c>
      <c r="I17" s="3">
        <v>2012.09</v>
      </c>
      <c r="J17" s="15">
        <f t="shared" si="0"/>
        <v>7.91000000000008</v>
      </c>
      <c r="K17" s="3">
        <v>80</v>
      </c>
      <c r="L17" s="16">
        <f t="shared" si="1"/>
        <v>12.9100000000001</v>
      </c>
      <c r="M17" s="16">
        <v>12.9100000000001</v>
      </c>
      <c r="N17" s="3" t="s">
        <v>26</v>
      </c>
      <c r="O17" s="5">
        <v>3</v>
      </c>
      <c r="P17" s="7">
        <f t="shared" si="2"/>
        <v>95.9100000000001</v>
      </c>
      <c r="Q17" s="5">
        <v>10</v>
      </c>
      <c r="R17" s="37"/>
    </row>
    <row r="18" s="33" customFormat="1" ht="23.25" customHeight="1" spans="1:18">
      <c r="A18" s="3">
        <v>15</v>
      </c>
      <c r="B18" s="22" t="s">
        <v>47</v>
      </c>
      <c r="C18" s="22" t="s">
        <v>64</v>
      </c>
      <c r="D18" s="22" t="s">
        <v>29</v>
      </c>
      <c r="E18" s="22">
        <v>2007.09</v>
      </c>
      <c r="F18" s="22" t="s">
        <v>23</v>
      </c>
      <c r="G18" s="22" t="s">
        <v>24</v>
      </c>
      <c r="H18" s="22" t="s">
        <v>63</v>
      </c>
      <c r="I18" s="22">
        <v>2012.09</v>
      </c>
      <c r="J18" s="15">
        <f t="shared" si="0"/>
        <v>7.91000000000008</v>
      </c>
      <c r="K18" s="3">
        <v>80</v>
      </c>
      <c r="L18" s="16">
        <f t="shared" si="1"/>
        <v>12.9100000000001</v>
      </c>
      <c r="M18" s="6">
        <v>12.9100000000001</v>
      </c>
      <c r="N18" s="3" t="s">
        <v>26</v>
      </c>
      <c r="O18" s="5">
        <v>3</v>
      </c>
      <c r="P18" s="7">
        <f t="shared" si="2"/>
        <v>95.9100000000001</v>
      </c>
      <c r="Q18" s="5">
        <v>10</v>
      </c>
      <c r="R18" s="37"/>
    </row>
    <row r="19" s="33" customFormat="1" ht="25.5" customHeight="1" spans="1:18">
      <c r="A19" s="3">
        <v>16</v>
      </c>
      <c r="B19" s="3" t="s">
        <v>31</v>
      </c>
      <c r="C19" s="3" t="s">
        <v>65</v>
      </c>
      <c r="D19" s="3" t="s">
        <v>29</v>
      </c>
      <c r="E19" s="51">
        <v>2007.09</v>
      </c>
      <c r="F19" s="3" t="s">
        <v>23</v>
      </c>
      <c r="G19" s="3" t="s">
        <v>24</v>
      </c>
      <c r="H19" s="3" t="s">
        <v>43</v>
      </c>
      <c r="I19" s="3">
        <v>2012.09</v>
      </c>
      <c r="J19" s="15">
        <f t="shared" si="0"/>
        <v>7.91000000000008</v>
      </c>
      <c r="K19" s="3">
        <v>80</v>
      </c>
      <c r="L19" s="16">
        <f t="shared" si="1"/>
        <v>12.9100000000001</v>
      </c>
      <c r="M19" s="16">
        <v>12.9100000000001</v>
      </c>
      <c r="N19" s="3" t="s">
        <v>26</v>
      </c>
      <c r="O19" s="5">
        <v>3</v>
      </c>
      <c r="P19" s="7">
        <f t="shared" si="2"/>
        <v>95.9100000000001</v>
      </c>
      <c r="Q19" s="5">
        <v>10</v>
      </c>
      <c r="R19" s="37"/>
    </row>
    <row r="20" s="33" customFormat="1" ht="25.5" customHeight="1" spans="1:18">
      <c r="A20" s="3">
        <v>17</v>
      </c>
      <c r="B20" s="22" t="s">
        <v>41</v>
      </c>
      <c r="C20" s="3" t="s">
        <v>66</v>
      </c>
      <c r="D20" s="3" t="s">
        <v>29</v>
      </c>
      <c r="E20" s="3">
        <v>2008.08</v>
      </c>
      <c r="F20" s="3" t="s">
        <v>23</v>
      </c>
      <c r="G20" s="3" t="s">
        <v>24</v>
      </c>
      <c r="H20" s="3" t="s">
        <v>67</v>
      </c>
      <c r="I20" s="3">
        <v>2012.09</v>
      </c>
      <c r="J20" s="15">
        <f t="shared" si="0"/>
        <v>7.91000000000008</v>
      </c>
      <c r="K20" s="3">
        <v>80</v>
      </c>
      <c r="L20" s="16">
        <f t="shared" si="1"/>
        <v>11.9200000000001</v>
      </c>
      <c r="M20" s="16">
        <v>11.9200000000001</v>
      </c>
      <c r="N20" s="3" t="s">
        <v>26</v>
      </c>
      <c r="O20" s="5">
        <v>3</v>
      </c>
      <c r="P20" s="7">
        <f t="shared" si="2"/>
        <v>94.9200000000001</v>
      </c>
      <c r="Q20" s="5">
        <v>17</v>
      </c>
      <c r="R20" s="37"/>
    </row>
    <row r="21" s="48" customFormat="1" ht="25.5" customHeight="1" spans="1:18">
      <c r="A21" s="3">
        <v>18</v>
      </c>
      <c r="B21" s="22" t="s">
        <v>68</v>
      </c>
      <c r="C21" s="22" t="s">
        <v>69</v>
      </c>
      <c r="D21" s="22" t="s">
        <v>22</v>
      </c>
      <c r="E21" s="22">
        <v>2008.09</v>
      </c>
      <c r="F21" s="52" t="s">
        <v>23</v>
      </c>
      <c r="G21" s="52" t="s">
        <v>24</v>
      </c>
      <c r="H21" s="52" t="s">
        <v>70</v>
      </c>
      <c r="I21" s="52">
        <v>2012.09</v>
      </c>
      <c r="J21" s="15">
        <f t="shared" si="0"/>
        <v>7.91000000000008</v>
      </c>
      <c r="K21" s="3">
        <v>80</v>
      </c>
      <c r="L21" s="16">
        <f t="shared" si="1"/>
        <v>11.9100000000001</v>
      </c>
      <c r="M21" s="63">
        <v>11.9100000000001</v>
      </c>
      <c r="N21" s="3" t="s">
        <v>26</v>
      </c>
      <c r="O21" s="5">
        <v>3</v>
      </c>
      <c r="P21" s="7">
        <f t="shared" si="2"/>
        <v>94.9100000000001</v>
      </c>
      <c r="Q21" s="5">
        <v>17</v>
      </c>
      <c r="R21" s="67"/>
    </row>
    <row r="22" s="33" customFormat="1" ht="25.5" customHeight="1" spans="1:18">
      <c r="A22" s="3">
        <v>19</v>
      </c>
      <c r="B22" s="23" t="s">
        <v>71</v>
      </c>
      <c r="C22" s="23" t="s">
        <v>72</v>
      </c>
      <c r="D22" s="23" t="s">
        <v>29</v>
      </c>
      <c r="E22" s="23">
        <v>2004.09</v>
      </c>
      <c r="F22" s="23" t="s">
        <v>23</v>
      </c>
      <c r="G22" s="23" t="s">
        <v>24</v>
      </c>
      <c r="H22" s="23" t="s">
        <v>73</v>
      </c>
      <c r="I22" s="23">
        <v>2013.09</v>
      </c>
      <c r="J22" s="15">
        <f t="shared" si="0"/>
        <v>6.91000000000008</v>
      </c>
      <c r="K22" s="3">
        <v>70</v>
      </c>
      <c r="L22" s="16">
        <f t="shared" si="1"/>
        <v>15.9100000000001</v>
      </c>
      <c r="M22" s="40">
        <v>15.9100000000001</v>
      </c>
      <c r="N22" s="3" t="s">
        <v>26</v>
      </c>
      <c r="O22" s="5">
        <v>3</v>
      </c>
      <c r="P22" s="7">
        <f t="shared" si="2"/>
        <v>88.9100000000001</v>
      </c>
      <c r="Q22" s="5">
        <v>19</v>
      </c>
      <c r="R22" s="37"/>
    </row>
    <row r="23" s="33" customFormat="1" ht="25.5" customHeight="1" spans="1:18">
      <c r="A23" s="3">
        <v>20</v>
      </c>
      <c r="B23" s="3" t="s">
        <v>31</v>
      </c>
      <c r="C23" s="3" t="s">
        <v>74</v>
      </c>
      <c r="D23" s="3" t="s">
        <v>22</v>
      </c>
      <c r="E23" s="53" t="s">
        <v>75</v>
      </c>
      <c r="F23" s="3" t="s">
        <v>23</v>
      </c>
      <c r="G23" s="3" t="s">
        <v>24</v>
      </c>
      <c r="H23" s="3" t="s">
        <v>76</v>
      </c>
      <c r="I23" s="58">
        <v>2013.09</v>
      </c>
      <c r="J23" s="15">
        <f t="shared" si="0"/>
        <v>6.91000000000008</v>
      </c>
      <c r="K23" s="3">
        <v>70</v>
      </c>
      <c r="L23" s="16">
        <f t="shared" si="1"/>
        <v>14.9200000000001</v>
      </c>
      <c r="M23" s="16">
        <v>14.9200000000001</v>
      </c>
      <c r="N23" s="3" t="s">
        <v>26</v>
      </c>
      <c r="O23" s="5">
        <v>3</v>
      </c>
      <c r="P23" s="7">
        <f t="shared" si="2"/>
        <v>87.9200000000001</v>
      </c>
      <c r="Q23" s="5">
        <v>20</v>
      </c>
      <c r="R23" s="37"/>
    </row>
    <row r="24" s="33" customFormat="1" ht="25.5" customHeight="1" spans="1:18">
      <c r="A24" s="3">
        <v>21</v>
      </c>
      <c r="B24" s="22" t="s">
        <v>41</v>
      </c>
      <c r="C24" s="3" t="s">
        <v>77</v>
      </c>
      <c r="D24" s="3" t="s">
        <v>22</v>
      </c>
      <c r="E24" s="3">
        <v>2006.07</v>
      </c>
      <c r="F24" s="3" t="s">
        <v>23</v>
      </c>
      <c r="G24" s="3" t="s">
        <v>24</v>
      </c>
      <c r="H24" s="3" t="s">
        <v>78</v>
      </c>
      <c r="I24" s="3">
        <v>2013.09</v>
      </c>
      <c r="J24" s="15">
        <f t="shared" si="0"/>
        <v>6.91000000000008</v>
      </c>
      <c r="K24" s="3">
        <v>70</v>
      </c>
      <c r="L24" s="16">
        <f t="shared" si="1"/>
        <v>13.9300000000001</v>
      </c>
      <c r="M24" s="16">
        <v>13.9300000000001</v>
      </c>
      <c r="N24" s="3" t="s">
        <v>26</v>
      </c>
      <c r="O24" s="5">
        <v>3</v>
      </c>
      <c r="P24" s="7">
        <f t="shared" si="2"/>
        <v>86.9300000000001</v>
      </c>
      <c r="Q24" s="5">
        <v>21</v>
      </c>
      <c r="R24" s="37"/>
    </row>
    <row r="25" s="33" customFormat="1" ht="25.5" customHeight="1" spans="1:18">
      <c r="A25" s="3">
        <v>22</v>
      </c>
      <c r="B25" s="3" t="s">
        <v>79</v>
      </c>
      <c r="C25" s="3" t="s">
        <v>80</v>
      </c>
      <c r="D25" s="3" t="s">
        <v>22</v>
      </c>
      <c r="E25" s="39">
        <v>2006.07</v>
      </c>
      <c r="F25" s="3" t="s">
        <v>23</v>
      </c>
      <c r="G25" s="3" t="s">
        <v>24</v>
      </c>
      <c r="H25" s="3" t="s">
        <v>81</v>
      </c>
      <c r="I25" s="3">
        <v>2013.09</v>
      </c>
      <c r="J25" s="15">
        <f t="shared" si="0"/>
        <v>6.91000000000008</v>
      </c>
      <c r="K25" s="3">
        <v>70</v>
      </c>
      <c r="L25" s="16">
        <f t="shared" si="1"/>
        <v>13.9300000000001</v>
      </c>
      <c r="M25" s="16">
        <v>13.9300000000001</v>
      </c>
      <c r="N25" s="3" t="s">
        <v>26</v>
      </c>
      <c r="O25" s="5">
        <v>3</v>
      </c>
      <c r="P25" s="7">
        <f t="shared" si="2"/>
        <v>86.9300000000001</v>
      </c>
      <c r="Q25" s="5">
        <v>21</v>
      </c>
      <c r="R25" s="37"/>
    </row>
    <row r="26" ht="25.5" customHeight="1" spans="1:18">
      <c r="A26" s="3">
        <v>23</v>
      </c>
      <c r="B26" s="54" t="s">
        <v>47</v>
      </c>
      <c r="C26" s="24" t="s">
        <v>82</v>
      </c>
      <c r="D26" s="2" t="s">
        <v>22</v>
      </c>
      <c r="E26" s="2">
        <v>2006.07</v>
      </c>
      <c r="F26" s="3" t="s">
        <v>23</v>
      </c>
      <c r="G26" s="55" t="s">
        <v>24</v>
      </c>
      <c r="H26" s="56" t="s">
        <v>83</v>
      </c>
      <c r="I26" s="56">
        <v>2013.09</v>
      </c>
      <c r="J26" s="15">
        <f t="shared" si="0"/>
        <v>6.91000000000008</v>
      </c>
      <c r="K26" s="3">
        <v>70</v>
      </c>
      <c r="L26" s="16">
        <f t="shared" si="1"/>
        <v>13.9300000000001</v>
      </c>
      <c r="M26" s="16">
        <v>13.9300000000001</v>
      </c>
      <c r="N26" s="3" t="s">
        <v>26</v>
      </c>
      <c r="O26" s="5">
        <v>3</v>
      </c>
      <c r="P26" s="7">
        <f t="shared" si="2"/>
        <v>86.9300000000001</v>
      </c>
      <c r="Q26" s="5">
        <v>21</v>
      </c>
      <c r="R26" s="18"/>
    </row>
    <row r="27" s="42" customFormat="1" ht="25.5" customHeight="1" spans="1:18">
      <c r="A27" s="3">
        <v>24</v>
      </c>
      <c r="B27" s="3" t="s">
        <v>44</v>
      </c>
      <c r="C27" s="3" t="s">
        <v>84</v>
      </c>
      <c r="D27" s="3" t="s">
        <v>29</v>
      </c>
      <c r="E27" s="3">
        <v>2006.08</v>
      </c>
      <c r="F27" s="3" t="s">
        <v>23</v>
      </c>
      <c r="G27" s="3" t="s">
        <v>24</v>
      </c>
      <c r="H27" s="3" t="s">
        <v>85</v>
      </c>
      <c r="I27" s="3">
        <v>2013.09</v>
      </c>
      <c r="J27" s="15">
        <f t="shared" si="0"/>
        <v>6.91000000000008</v>
      </c>
      <c r="K27" s="3">
        <v>70</v>
      </c>
      <c r="L27" s="16">
        <f t="shared" si="1"/>
        <v>13.9200000000001</v>
      </c>
      <c r="M27" s="16">
        <v>13.9200000000001</v>
      </c>
      <c r="N27" s="3" t="s">
        <v>26</v>
      </c>
      <c r="O27" s="5">
        <v>3</v>
      </c>
      <c r="P27" s="7">
        <f t="shared" si="2"/>
        <v>86.9200000000001</v>
      </c>
      <c r="Q27" s="5">
        <v>21</v>
      </c>
      <c r="R27" s="68"/>
    </row>
    <row r="28" s="42" customFormat="1" ht="25.5" customHeight="1" spans="1:18">
      <c r="A28" s="3">
        <v>25</v>
      </c>
      <c r="B28" s="3" t="s">
        <v>44</v>
      </c>
      <c r="C28" s="3" t="s">
        <v>86</v>
      </c>
      <c r="D28" s="3" t="s">
        <v>22</v>
      </c>
      <c r="E28" s="3">
        <v>2006.09</v>
      </c>
      <c r="F28" s="3" t="s">
        <v>23</v>
      </c>
      <c r="G28" s="3" t="s">
        <v>24</v>
      </c>
      <c r="H28" s="3" t="s">
        <v>87</v>
      </c>
      <c r="I28" s="3">
        <v>2013.09</v>
      </c>
      <c r="J28" s="15">
        <f t="shared" si="0"/>
        <v>6.91000000000008</v>
      </c>
      <c r="K28" s="3">
        <v>70</v>
      </c>
      <c r="L28" s="16">
        <f t="shared" si="1"/>
        <v>13.9100000000001</v>
      </c>
      <c r="M28" s="16">
        <v>13.9100000000001</v>
      </c>
      <c r="N28" s="3" t="s">
        <v>26</v>
      </c>
      <c r="O28" s="5">
        <v>3</v>
      </c>
      <c r="P28" s="7">
        <f t="shared" si="2"/>
        <v>86.9100000000001</v>
      </c>
      <c r="Q28" s="5">
        <v>21</v>
      </c>
      <c r="R28" s="45"/>
    </row>
    <row r="29" s="33" customFormat="1" ht="19.5" customHeight="1" spans="1:18">
      <c r="A29" s="3">
        <v>26</v>
      </c>
      <c r="B29" s="22" t="s">
        <v>41</v>
      </c>
      <c r="C29" s="3" t="s">
        <v>88</v>
      </c>
      <c r="D29" s="3" t="s">
        <v>22</v>
      </c>
      <c r="E29" s="39">
        <v>2007.04</v>
      </c>
      <c r="F29" s="3" t="s">
        <v>23</v>
      </c>
      <c r="G29" s="3" t="s">
        <v>24</v>
      </c>
      <c r="H29" s="3" t="s">
        <v>54</v>
      </c>
      <c r="I29" s="3">
        <v>2013.09</v>
      </c>
      <c r="J29" s="15">
        <f t="shared" si="0"/>
        <v>6.91000000000008</v>
      </c>
      <c r="K29" s="3">
        <v>70</v>
      </c>
      <c r="L29" s="16">
        <f t="shared" si="1"/>
        <v>12.96</v>
      </c>
      <c r="M29" s="16">
        <v>12.96</v>
      </c>
      <c r="N29" s="3" t="s">
        <v>26</v>
      </c>
      <c r="O29" s="5">
        <v>3</v>
      </c>
      <c r="P29" s="7">
        <f t="shared" si="2"/>
        <v>85.96</v>
      </c>
      <c r="Q29" s="5">
        <v>26</v>
      </c>
      <c r="R29" s="37"/>
    </row>
    <row r="30" s="33" customFormat="1" ht="25.5" customHeight="1" spans="1:18">
      <c r="A30" s="3">
        <v>27</v>
      </c>
      <c r="B30" s="23" t="s">
        <v>50</v>
      </c>
      <c r="C30" s="23" t="s">
        <v>89</v>
      </c>
      <c r="D30" s="23" t="s">
        <v>22</v>
      </c>
      <c r="E30" s="43">
        <v>2007.07</v>
      </c>
      <c r="F30" s="23" t="s">
        <v>23</v>
      </c>
      <c r="G30" s="23" t="s">
        <v>24</v>
      </c>
      <c r="H30" s="23" t="s">
        <v>37</v>
      </c>
      <c r="I30" s="23">
        <v>2013.09</v>
      </c>
      <c r="J30" s="15">
        <f t="shared" si="0"/>
        <v>6.91000000000008</v>
      </c>
      <c r="K30" s="3">
        <v>70</v>
      </c>
      <c r="L30" s="16">
        <f t="shared" si="1"/>
        <v>12.9300000000001</v>
      </c>
      <c r="M30" s="40">
        <v>12.9300000000001</v>
      </c>
      <c r="N30" s="3" t="s">
        <v>26</v>
      </c>
      <c r="O30" s="5">
        <v>3</v>
      </c>
      <c r="P30" s="7">
        <f t="shared" si="2"/>
        <v>85.9300000000001</v>
      </c>
      <c r="Q30" s="5">
        <v>26</v>
      </c>
      <c r="R30" s="37"/>
    </row>
    <row r="31" s="33" customFormat="1" ht="25.5" customHeight="1" spans="1:18">
      <c r="A31" s="3">
        <v>28</v>
      </c>
      <c r="B31" s="3" t="s">
        <v>31</v>
      </c>
      <c r="C31" s="3" t="s">
        <v>90</v>
      </c>
      <c r="D31" s="3" t="s">
        <v>29</v>
      </c>
      <c r="E31" s="53" t="s">
        <v>91</v>
      </c>
      <c r="F31" s="3" t="s">
        <v>23</v>
      </c>
      <c r="G31" s="3" t="s">
        <v>24</v>
      </c>
      <c r="H31" s="3" t="s">
        <v>92</v>
      </c>
      <c r="I31" s="3">
        <v>2013.09</v>
      </c>
      <c r="J31" s="15">
        <f t="shared" si="0"/>
        <v>6.91000000000008</v>
      </c>
      <c r="K31" s="3">
        <v>70</v>
      </c>
      <c r="L31" s="16">
        <f t="shared" si="1"/>
        <v>12.9300000000001</v>
      </c>
      <c r="M31" s="16">
        <v>12.9300000000001</v>
      </c>
      <c r="N31" s="3" t="s">
        <v>26</v>
      </c>
      <c r="O31" s="5">
        <v>3</v>
      </c>
      <c r="P31" s="7">
        <f t="shared" si="2"/>
        <v>85.9300000000001</v>
      </c>
      <c r="Q31" s="5">
        <v>26</v>
      </c>
      <c r="R31" s="37"/>
    </row>
    <row r="32" s="33" customFormat="1" ht="25.5" customHeight="1" spans="1:18">
      <c r="A32" s="3">
        <v>29</v>
      </c>
      <c r="B32" s="3" t="s">
        <v>31</v>
      </c>
      <c r="C32" s="3" t="s">
        <v>93</v>
      </c>
      <c r="D32" s="3" t="s">
        <v>29</v>
      </c>
      <c r="E32" s="53" t="s">
        <v>94</v>
      </c>
      <c r="F32" s="3" t="s">
        <v>23</v>
      </c>
      <c r="G32" s="3" t="s">
        <v>24</v>
      </c>
      <c r="H32" s="3" t="s">
        <v>92</v>
      </c>
      <c r="I32" s="3">
        <v>2013.09</v>
      </c>
      <c r="J32" s="15">
        <f t="shared" si="0"/>
        <v>6.91000000000008</v>
      </c>
      <c r="K32" s="3">
        <v>70</v>
      </c>
      <c r="L32" s="16">
        <f t="shared" si="1"/>
        <v>12.9200000000001</v>
      </c>
      <c r="M32" s="16">
        <v>12.9200000000001</v>
      </c>
      <c r="N32" s="3" t="s">
        <v>26</v>
      </c>
      <c r="O32" s="5">
        <v>3</v>
      </c>
      <c r="P32" s="7">
        <f t="shared" si="2"/>
        <v>85.9200000000001</v>
      </c>
      <c r="Q32" s="5">
        <v>26</v>
      </c>
      <c r="R32" s="37"/>
    </row>
    <row r="33" s="33" customFormat="1" ht="25.5" customHeight="1" spans="1:18">
      <c r="A33" s="3">
        <v>30</v>
      </c>
      <c r="B33" s="22" t="s">
        <v>95</v>
      </c>
      <c r="C33" s="22" t="s">
        <v>96</v>
      </c>
      <c r="D33" s="22" t="s">
        <v>22</v>
      </c>
      <c r="E33" s="34">
        <v>2007.1</v>
      </c>
      <c r="F33" s="3" t="s">
        <v>23</v>
      </c>
      <c r="G33" s="22" t="s">
        <v>24</v>
      </c>
      <c r="H33" s="22" t="s">
        <v>49</v>
      </c>
      <c r="I33" s="22">
        <v>2013.09</v>
      </c>
      <c r="J33" s="15">
        <f t="shared" si="0"/>
        <v>6.91000000000008</v>
      </c>
      <c r="K33" s="3">
        <v>70</v>
      </c>
      <c r="L33" s="16">
        <f t="shared" si="1"/>
        <v>12.9000000000001</v>
      </c>
      <c r="M33" s="6">
        <v>12.9000000000001</v>
      </c>
      <c r="N33" s="3" t="s">
        <v>26</v>
      </c>
      <c r="O33" s="5">
        <v>3</v>
      </c>
      <c r="P33" s="7">
        <f t="shared" si="2"/>
        <v>85.9000000000001</v>
      </c>
      <c r="Q33" s="5">
        <v>26</v>
      </c>
      <c r="R33" s="45"/>
    </row>
    <row r="34" s="33" customFormat="1" ht="25.5" customHeight="1" spans="1:18">
      <c r="A34" s="3">
        <v>31</v>
      </c>
      <c r="B34" s="22" t="s">
        <v>41</v>
      </c>
      <c r="C34" s="3" t="s">
        <v>97</v>
      </c>
      <c r="D34" s="3" t="s">
        <v>22</v>
      </c>
      <c r="E34" s="3">
        <v>2008.07</v>
      </c>
      <c r="F34" s="3" t="s">
        <v>23</v>
      </c>
      <c r="G34" s="3" t="s">
        <v>24</v>
      </c>
      <c r="H34" s="22" t="s">
        <v>98</v>
      </c>
      <c r="I34" s="3">
        <v>2013.09</v>
      </c>
      <c r="J34" s="15">
        <f t="shared" si="0"/>
        <v>6.91000000000008</v>
      </c>
      <c r="K34" s="3">
        <v>70</v>
      </c>
      <c r="L34" s="16">
        <f t="shared" si="1"/>
        <v>11.9300000000001</v>
      </c>
      <c r="M34" s="16">
        <v>11.9300000000001</v>
      </c>
      <c r="N34" s="3" t="s">
        <v>26</v>
      </c>
      <c r="O34" s="5">
        <v>3</v>
      </c>
      <c r="P34" s="7">
        <f t="shared" si="2"/>
        <v>84.9300000000001</v>
      </c>
      <c r="Q34" s="5">
        <v>31</v>
      </c>
      <c r="R34" s="37"/>
    </row>
    <row r="35" s="33" customFormat="1" ht="25.5" customHeight="1" spans="1:18">
      <c r="A35" s="3">
        <v>32</v>
      </c>
      <c r="B35" s="22" t="s">
        <v>41</v>
      </c>
      <c r="C35" s="3" t="s">
        <v>99</v>
      </c>
      <c r="D35" s="3" t="s">
        <v>29</v>
      </c>
      <c r="E35" s="3">
        <v>2008.08</v>
      </c>
      <c r="F35" s="3" t="s">
        <v>23</v>
      </c>
      <c r="G35" s="3" t="s">
        <v>24</v>
      </c>
      <c r="H35" s="22" t="s">
        <v>100</v>
      </c>
      <c r="I35" s="3">
        <v>2013.09</v>
      </c>
      <c r="J35" s="15">
        <f t="shared" ref="J35:J66" si="3">2020-I35</f>
        <v>6.91000000000008</v>
      </c>
      <c r="K35" s="3">
        <v>70</v>
      </c>
      <c r="L35" s="16">
        <f t="shared" ref="L35:L66" si="4">2020-E35</f>
        <v>11.9200000000001</v>
      </c>
      <c r="M35" s="16">
        <v>11.9200000000001</v>
      </c>
      <c r="N35" s="3" t="s">
        <v>26</v>
      </c>
      <c r="O35" s="5">
        <v>3</v>
      </c>
      <c r="P35" s="7">
        <f t="shared" ref="P35:P66" si="5">K35+M35+O35</f>
        <v>84.9200000000001</v>
      </c>
      <c r="Q35" s="5">
        <v>31</v>
      </c>
      <c r="R35" s="37"/>
    </row>
    <row r="36" s="49" customFormat="1" ht="25.5" customHeight="1" spans="1:18">
      <c r="A36" s="3">
        <v>33</v>
      </c>
      <c r="B36" s="22" t="s">
        <v>47</v>
      </c>
      <c r="C36" s="22" t="s">
        <v>101</v>
      </c>
      <c r="D36" s="22" t="s">
        <v>29</v>
      </c>
      <c r="E36" s="57">
        <v>2008.09</v>
      </c>
      <c r="F36" s="22" t="s">
        <v>23</v>
      </c>
      <c r="G36" s="22" t="s">
        <v>24</v>
      </c>
      <c r="H36" s="22" t="s">
        <v>102</v>
      </c>
      <c r="I36" s="57">
        <v>2013.09</v>
      </c>
      <c r="J36" s="15">
        <f t="shared" si="3"/>
        <v>6.91000000000008</v>
      </c>
      <c r="K36" s="3">
        <v>70</v>
      </c>
      <c r="L36" s="16">
        <f t="shared" si="4"/>
        <v>11.9100000000001</v>
      </c>
      <c r="M36" s="6">
        <v>11.9100000000001</v>
      </c>
      <c r="N36" s="3" t="s">
        <v>26</v>
      </c>
      <c r="O36" s="5">
        <v>3</v>
      </c>
      <c r="P36" s="7">
        <f t="shared" si="5"/>
        <v>84.9100000000001</v>
      </c>
      <c r="Q36" s="5">
        <v>31</v>
      </c>
      <c r="R36" s="37"/>
    </row>
    <row r="37" s="33" customFormat="1" ht="25.5" customHeight="1" spans="1:18">
      <c r="A37" s="3">
        <v>34</v>
      </c>
      <c r="B37" s="3" t="s">
        <v>103</v>
      </c>
      <c r="C37" s="3" t="s">
        <v>104</v>
      </c>
      <c r="D37" s="3" t="s">
        <v>22</v>
      </c>
      <c r="E37" s="3">
        <v>2008.09</v>
      </c>
      <c r="F37" s="3" t="s">
        <v>23</v>
      </c>
      <c r="G37" s="3" t="s">
        <v>24</v>
      </c>
      <c r="H37" s="3" t="s">
        <v>54</v>
      </c>
      <c r="I37" s="3">
        <v>2013.09</v>
      </c>
      <c r="J37" s="15">
        <f t="shared" si="3"/>
        <v>6.91000000000008</v>
      </c>
      <c r="K37" s="3">
        <v>70</v>
      </c>
      <c r="L37" s="16">
        <f t="shared" si="4"/>
        <v>11.9100000000001</v>
      </c>
      <c r="M37" s="16">
        <v>11.9100000000001</v>
      </c>
      <c r="N37" s="3" t="s">
        <v>26</v>
      </c>
      <c r="O37" s="5">
        <v>3</v>
      </c>
      <c r="P37" s="7">
        <f t="shared" si="5"/>
        <v>84.9100000000001</v>
      </c>
      <c r="Q37" s="5">
        <v>31</v>
      </c>
      <c r="R37" s="37"/>
    </row>
    <row r="38" s="33" customFormat="1" ht="25.5" customHeight="1" spans="1:18">
      <c r="A38" s="3">
        <v>35</v>
      </c>
      <c r="B38" s="3" t="s">
        <v>105</v>
      </c>
      <c r="C38" s="3" t="s">
        <v>106</v>
      </c>
      <c r="D38" s="3" t="s">
        <v>22</v>
      </c>
      <c r="E38" s="3">
        <v>2008.09</v>
      </c>
      <c r="F38" s="3" t="s">
        <v>23</v>
      </c>
      <c r="G38" s="3" t="s">
        <v>24</v>
      </c>
      <c r="H38" s="22" t="s">
        <v>107</v>
      </c>
      <c r="I38" s="3">
        <v>2013.09</v>
      </c>
      <c r="J38" s="15">
        <f t="shared" si="3"/>
        <v>6.91000000000008</v>
      </c>
      <c r="K38" s="3">
        <v>70</v>
      </c>
      <c r="L38" s="16">
        <f t="shared" si="4"/>
        <v>11.9100000000001</v>
      </c>
      <c r="M38" s="16">
        <v>11.9100000000001</v>
      </c>
      <c r="N38" s="3" t="s">
        <v>26</v>
      </c>
      <c r="O38" s="5">
        <v>3</v>
      </c>
      <c r="P38" s="7">
        <f t="shared" si="5"/>
        <v>84.9100000000001</v>
      </c>
      <c r="Q38" s="5">
        <v>31</v>
      </c>
      <c r="R38" s="37"/>
    </row>
    <row r="39" s="27" customFormat="1" ht="36.95" customHeight="1" spans="1:18">
      <c r="A39" s="3">
        <v>36</v>
      </c>
      <c r="B39" s="3" t="s">
        <v>105</v>
      </c>
      <c r="C39" s="3" t="s">
        <v>108</v>
      </c>
      <c r="D39" s="3" t="s">
        <v>29</v>
      </c>
      <c r="E39" s="3">
        <v>2008.09</v>
      </c>
      <c r="F39" s="3" t="s">
        <v>23</v>
      </c>
      <c r="G39" s="3" t="s">
        <v>24</v>
      </c>
      <c r="H39" s="3" t="s">
        <v>109</v>
      </c>
      <c r="I39" s="3">
        <v>2013.09</v>
      </c>
      <c r="J39" s="15">
        <f t="shared" si="3"/>
        <v>6.91000000000008</v>
      </c>
      <c r="K39" s="3">
        <v>70</v>
      </c>
      <c r="L39" s="16">
        <f t="shared" si="4"/>
        <v>11.9100000000001</v>
      </c>
      <c r="M39" s="6">
        <v>11.9100000000001</v>
      </c>
      <c r="N39" s="3" t="s">
        <v>26</v>
      </c>
      <c r="O39" s="5">
        <v>3</v>
      </c>
      <c r="P39" s="7">
        <f t="shared" si="5"/>
        <v>84.9100000000001</v>
      </c>
      <c r="Q39" s="5">
        <v>31</v>
      </c>
      <c r="R39" s="37"/>
    </row>
    <row r="40" s="27" customFormat="1" ht="25.5" customHeight="1" spans="1:18">
      <c r="A40" s="3">
        <v>37</v>
      </c>
      <c r="B40" s="3" t="s">
        <v>110</v>
      </c>
      <c r="C40" s="3" t="s">
        <v>111</v>
      </c>
      <c r="D40" s="3" t="s">
        <v>22</v>
      </c>
      <c r="E40" s="58">
        <v>2008.09</v>
      </c>
      <c r="F40" s="3" t="s">
        <v>23</v>
      </c>
      <c r="G40" s="3" t="s">
        <v>24</v>
      </c>
      <c r="H40" s="3" t="s">
        <v>95</v>
      </c>
      <c r="I40" s="3">
        <v>2013.09</v>
      </c>
      <c r="J40" s="15">
        <f t="shared" si="3"/>
        <v>6.91000000000008</v>
      </c>
      <c r="K40" s="3">
        <v>70</v>
      </c>
      <c r="L40" s="16">
        <f t="shared" si="4"/>
        <v>11.9100000000001</v>
      </c>
      <c r="M40" s="6">
        <v>11.9100000000001</v>
      </c>
      <c r="N40" s="3" t="s">
        <v>26</v>
      </c>
      <c r="O40" s="5">
        <v>3</v>
      </c>
      <c r="P40" s="7">
        <f t="shared" si="5"/>
        <v>84.9100000000001</v>
      </c>
      <c r="Q40" s="5">
        <v>31</v>
      </c>
      <c r="R40" s="28"/>
    </row>
    <row r="41" s="12" customFormat="1" ht="25.5" customHeight="1" spans="1:18">
      <c r="A41" s="3">
        <v>38</v>
      </c>
      <c r="B41" s="3" t="s">
        <v>44</v>
      </c>
      <c r="C41" s="3" t="s">
        <v>112</v>
      </c>
      <c r="D41" s="3" t="s">
        <v>29</v>
      </c>
      <c r="E41" s="58">
        <v>2008.12</v>
      </c>
      <c r="F41" s="3" t="s">
        <v>23</v>
      </c>
      <c r="G41" s="3" t="s">
        <v>24</v>
      </c>
      <c r="H41" s="3" t="s">
        <v>43</v>
      </c>
      <c r="I41" s="58">
        <v>2013.09</v>
      </c>
      <c r="J41" s="15">
        <f t="shared" si="3"/>
        <v>6.91000000000008</v>
      </c>
      <c r="K41" s="3">
        <v>70</v>
      </c>
      <c r="L41" s="16">
        <f t="shared" si="4"/>
        <v>11.8800000000001</v>
      </c>
      <c r="M41" s="16">
        <v>11.8800000000001</v>
      </c>
      <c r="N41" s="3" t="s">
        <v>26</v>
      </c>
      <c r="O41" s="5">
        <v>3</v>
      </c>
      <c r="P41" s="7">
        <f t="shared" si="5"/>
        <v>84.8800000000001</v>
      </c>
      <c r="Q41" s="5">
        <v>31</v>
      </c>
      <c r="R41" s="28"/>
    </row>
    <row r="42" s="12" customFormat="1" ht="25.5" customHeight="1" spans="1:18">
      <c r="A42" s="3">
        <v>39</v>
      </c>
      <c r="B42" s="3" t="s">
        <v>31</v>
      </c>
      <c r="C42" s="3" t="s">
        <v>113</v>
      </c>
      <c r="D42" s="3" t="s">
        <v>29</v>
      </c>
      <c r="E42" s="51" t="s">
        <v>114</v>
      </c>
      <c r="F42" s="3" t="s">
        <v>23</v>
      </c>
      <c r="G42" s="3" t="s">
        <v>24</v>
      </c>
      <c r="H42" s="3" t="s">
        <v>115</v>
      </c>
      <c r="I42" s="3">
        <v>2013.09</v>
      </c>
      <c r="J42" s="15">
        <f t="shared" si="3"/>
        <v>6.91000000000008</v>
      </c>
      <c r="K42" s="3">
        <v>70</v>
      </c>
      <c r="L42" s="16">
        <f t="shared" si="4"/>
        <v>10.9300000000001</v>
      </c>
      <c r="M42" s="16">
        <v>10.9300000000001</v>
      </c>
      <c r="N42" s="3" t="s">
        <v>26</v>
      </c>
      <c r="O42" s="5">
        <v>3</v>
      </c>
      <c r="P42" s="7">
        <f t="shared" si="5"/>
        <v>83.9300000000001</v>
      </c>
      <c r="Q42" s="5">
        <v>39</v>
      </c>
      <c r="R42" s="19"/>
    </row>
    <row r="43" s="12" customFormat="1" ht="25.5" customHeight="1" spans="1:18">
      <c r="A43" s="3">
        <v>40</v>
      </c>
      <c r="B43" s="3" t="s">
        <v>31</v>
      </c>
      <c r="C43" s="3" t="s">
        <v>116</v>
      </c>
      <c r="D43" s="3" t="s">
        <v>29</v>
      </c>
      <c r="E43" s="3">
        <v>2011.08</v>
      </c>
      <c r="F43" s="3" t="s">
        <v>23</v>
      </c>
      <c r="G43" s="3" t="s">
        <v>24</v>
      </c>
      <c r="H43" s="3" t="s">
        <v>34</v>
      </c>
      <c r="I43" s="3">
        <v>2013.09</v>
      </c>
      <c r="J43" s="15">
        <f t="shared" si="3"/>
        <v>6.91000000000008</v>
      </c>
      <c r="K43" s="3">
        <v>70</v>
      </c>
      <c r="L43" s="16">
        <f t="shared" si="4"/>
        <v>8.92000000000007</v>
      </c>
      <c r="M43" s="16">
        <v>8.92000000000007</v>
      </c>
      <c r="N43" s="3" t="s">
        <v>26</v>
      </c>
      <c r="O43" s="5">
        <v>3</v>
      </c>
      <c r="P43" s="7">
        <f t="shared" si="5"/>
        <v>81.9200000000001</v>
      </c>
      <c r="Q43" s="5">
        <v>40</v>
      </c>
      <c r="R43" s="19"/>
    </row>
    <row r="44" s="29" customFormat="1" ht="25.5" customHeight="1" spans="1:18">
      <c r="A44" s="3">
        <v>41</v>
      </c>
      <c r="B44" s="22" t="s">
        <v>50</v>
      </c>
      <c r="C44" s="22" t="s">
        <v>117</v>
      </c>
      <c r="D44" s="22" t="s">
        <v>22</v>
      </c>
      <c r="E44" s="22">
        <v>2004.12</v>
      </c>
      <c r="F44" s="22" t="s">
        <v>23</v>
      </c>
      <c r="G44" s="22" t="s">
        <v>24</v>
      </c>
      <c r="H44" s="22" t="s">
        <v>67</v>
      </c>
      <c r="I44" s="22">
        <v>2014.09</v>
      </c>
      <c r="J44" s="15">
        <f t="shared" si="3"/>
        <v>5.91000000000008</v>
      </c>
      <c r="K44" s="2">
        <v>60</v>
      </c>
      <c r="L44" s="16">
        <f t="shared" si="4"/>
        <v>15.8800000000001</v>
      </c>
      <c r="M44" s="6">
        <v>15.8800000000001</v>
      </c>
      <c r="N44" s="3" t="s">
        <v>26</v>
      </c>
      <c r="O44" s="5">
        <v>3</v>
      </c>
      <c r="P44" s="7">
        <f t="shared" si="5"/>
        <v>78.8800000000001</v>
      </c>
      <c r="Q44" s="5">
        <v>41</v>
      </c>
      <c r="R44" s="19"/>
    </row>
    <row r="45" s="29" customFormat="1" ht="25.5" customHeight="1" spans="1:18">
      <c r="A45" s="3">
        <v>42</v>
      </c>
      <c r="B45" s="2" t="s">
        <v>118</v>
      </c>
      <c r="C45" s="2" t="s">
        <v>119</v>
      </c>
      <c r="D45" s="2" t="s">
        <v>29</v>
      </c>
      <c r="E45" s="2">
        <v>2006.07</v>
      </c>
      <c r="F45" s="2" t="s">
        <v>23</v>
      </c>
      <c r="G45" s="2" t="s">
        <v>24</v>
      </c>
      <c r="H45" s="2" t="s">
        <v>73</v>
      </c>
      <c r="I45" s="2">
        <v>2014.09</v>
      </c>
      <c r="J45" s="15">
        <f t="shared" si="3"/>
        <v>5.91000000000008</v>
      </c>
      <c r="K45" s="2">
        <v>60</v>
      </c>
      <c r="L45" s="16">
        <f t="shared" si="4"/>
        <v>13.9300000000001</v>
      </c>
      <c r="M45" s="36">
        <v>13.9300000000001</v>
      </c>
      <c r="N45" s="3" t="s">
        <v>26</v>
      </c>
      <c r="O45" s="5">
        <v>3</v>
      </c>
      <c r="P45" s="7">
        <f t="shared" si="5"/>
        <v>76.9300000000001</v>
      </c>
      <c r="Q45" s="5">
        <v>42</v>
      </c>
      <c r="R45" s="32"/>
    </row>
    <row r="46" s="33" customFormat="1" ht="25.5" customHeight="1" spans="1:18">
      <c r="A46" s="3">
        <v>43</v>
      </c>
      <c r="B46" s="3" t="s">
        <v>61</v>
      </c>
      <c r="C46" s="3" t="s">
        <v>120</v>
      </c>
      <c r="D46" s="3" t="s">
        <v>22</v>
      </c>
      <c r="E46" s="58">
        <v>2006.1</v>
      </c>
      <c r="F46" s="3" t="s">
        <v>23</v>
      </c>
      <c r="G46" s="3" t="s">
        <v>24</v>
      </c>
      <c r="H46" s="3" t="s">
        <v>121</v>
      </c>
      <c r="I46" s="3">
        <v>2014.09</v>
      </c>
      <c r="J46" s="15">
        <f t="shared" si="3"/>
        <v>5.91000000000008</v>
      </c>
      <c r="K46" s="2">
        <v>60</v>
      </c>
      <c r="L46" s="16">
        <f t="shared" si="4"/>
        <v>13.9000000000001</v>
      </c>
      <c r="M46" s="16">
        <v>13.9000000000001</v>
      </c>
      <c r="N46" s="3" t="s">
        <v>26</v>
      </c>
      <c r="O46" s="5">
        <v>3</v>
      </c>
      <c r="P46" s="7">
        <f t="shared" si="5"/>
        <v>76.9000000000001</v>
      </c>
      <c r="Q46" s="5">
        <v>42</v>
      </c>
      <c r="R46" s="32"/>
    </row>
    <row r="47" s="33" customFormat="1" ht="22.5" customHeight="1" spans="1:18">
      <c r="A47" s="3">
        <v>44</v>
      </c>
      <c r="B47" s="22" t="s">
        <v>47</v>
      </c>
      <c r="C47" s="59" t="s">
        <v>122</v>
      </c>
      <c r="D47" s="59" t="s">
        <v>29</v>
      </c>
      <c r="E47" s="59">
        <v>2008.07</v>
      </c>
      <c r="F47" s="59" t="s">
        <v>23</v>
      </c>
      <c r="G47" s="59" t="s">
        <v>24</v>
      </c>
      <c r="H47" s="59" t="s">
        <v>123</v>
      </c>
      <c r="I47" s="59">
        <v>2014.09</v>
      </c>
      <c r="J47" s="15">
        <f t="shared" si="3"/>
        <v>5.91000000000008</v>
      </c>
      <c r="K47" s="2">
        <v>60</v>
      </c>
      <c r="L47" s="16">
        <f t="shared" si="4"/>
        <v>11.9300000000001</v>
      </c>
      <c r="M47" s="64">
        <v>11.9300000000001</v>
      </c>
      <c r="N47" s="3" t="s">
        <v>26</v>
      </c>
      <c r="O47" s="5">
        <v>3</v>
      </c>
      <c r="P47" s="7">
        <f t="shared" si="5"/>
        <v>74.9300000000001</v>
      </c>
      <c r="Q47" s="5">
        <v>44</v>
      </c>
      <c r="R47" s="37"/>
    </row>
    <row r="48" s="33" customFormat="1" ht="27" spans="1:18">
      <c r="A48" s="3">
        <v>45</v>
      </c>
      <c r="B48" s="3" t="s">
        <v>124</v>
      </c>
      <c r="C48" s="3" t="s">
        <v>125</v>
      </c>
      <c r="D48" s="3" t="s">
        <v>29</v>
      </c>
      <c r="E48" s="3">
        <v>2008.07</v>
      </c>
      <c r="F48" s="3" t="s">
        <v>23</v>
      </c>
      <c r="G48" s="3" t="s">
        <v>24</v>
      </c>
      <c r="H48" s="3" t="s">
        <v>126</v>
      </c>
      <c r="I48" s="3">
        <v>2014.09</v>
      </c>
      <c r="J48" s="15">
        <f t="shared" si="3"/>
        <v>5.91000000000008</v>
      </c>
      <c r="K48" s="2">
        <v>60</v>
      </c>
      <c r="L48" s="16">
        <f t="shared" si="4"/>
        <v>11.9300000000001</v>
      </c>
      <c r="M48" s="16">
        <v>11.9300000000001</v>
      </c>
      <c r="N48" s="3" t="s">
        <v>26</v>
      </c>
      <c r="O48" s="5">
        <v>3</v>
      </c>
      <c r="P48" s="7">
        <f t="shared" si="5"/>
        <v>74.9300000000001</v>
      </c>
      <c r="Q48" s="5">
        <v>44</v>
      </c>
      <c r="R48" s="37"/>
    </row>
    <row r="49" ht="25.5" customHeight="1" spans="1:18">
      <c r="A49" s="3">
        <v>46</v>
      </c>
      <c r="B49" s="3" t="s">
        <v>124</v>
      </c>
      <c r="C49" s="3" t="s">
        <v>127</v>
      </c>
      <c r="D49" s="3" t="s">
        <v>29</v>
      </c>
      <c r="E49" s="3">
        <v>2008.07</v>
      </c>
      <c r="F49" s="3" t="s">
        <v>23</v>
      </c>
      <c r="G49" s="3" t="s">
        <v>24</v>
      </c>
      <c r="H49" s="3" t="s">
        <v>126</v>
      </c>
      <c r="I49" s="3">
        <v>2014.09</v>
      </c>
      <c r="J49" s="15">
        <f t="shared" si="3"/>
        <v>5.91000000000008</v>
      </c>
      <c r="K49" s="2">
        <v>60</v>
      </c>
      <c r="L49" s="16">
        <f t="shared" si="4"/>
        <v>11.9300000000001</v>
      </c>
      <c r="M49" s="16">
        <v>11.9300000000001</v>
      </c>
      <c r="N49" s="3" t="s">
        <v>26</v>
      </c>
      <c r="O49" s="5">
        <v>3</v>
      </c>
      <c r="P49" s="7">
        <f t="shared" si="5"/>
        <v>74.9300000000001</v>
      </c>
      <c r="Q49" s="5">
        <v>44</v>
      </c>
      <c r="R49" s="37"/>
    </row>
    <row r="50" s="42" customFormat="1" ht="25.5" customHeight="1" spans="1:18">
      <c r="A50" s="3">
        <v>47</v>
      </c>
      <c r="B50" s="3" t="s">
        <v>31</v>
      </c>
      <c r="C50" s="3" t="s">
        <v>128</v>
      </c>
      <c r="D50" s="3" t="s">
        <v>22</v>
      </c>
      <c r="E50" s="3">
        <v>2008.07</v>
      </c>
      <c r="F50" s="3" t="s">
        <v>23</v>
      </c>
      <c r="G50" s="3" t="s">
        <v>24</v>
      </c>
      <c r="H50" s="3" t="s">
        <v>129</v>
      </c>
      <c r="I50" s="3">
        <v>2014.09</v>
      </c>
      <c r="J50" s="15">
        <f t="shared" si="3"/>
        <v>5.91000000000008</v>
      </c>
      <c r="K50" s="2">
        <v>60</v>
      </c>
      <c r="L50" s="16">
        <f t="shared" si="4"/>
        <v>11.9300000000001</v>
      </c>
      <c r="M50" s="16">
        <v>11.9300000000001</v>
      </c>
      <c r="N50" s="3" t="s">
        <v>26</v>
      </c>
      <c r="O50" s="5">
        <v>3</v>
      </c>
      <c r="P50" s="7">
        <f t="shared" si="5"/>
        <v>74.9300000000001</v>
      </c>
      <c r="Q50" s="5">
        <v>44</v>
      </c>
      <c r="R50" s="68"/>
    </row>
    <row r="51" s="33" customFormat="1" ht="27.95" customHeight="1" spans="1:18">
      <c r="A51" s="3">
        <v>48</v>
      </c>
      <c r="B51" s="3" t="s">
        <v>130</v>
      </c>
      <c r="C51" s="3" t="s">
        <v>131</v>
      </c>
      <c r="D51" s="3" t="s">
        <v>22</v>
      </c>
      <c r="E51" s="60">
        <v>2008.07</v>
      </c>
      <c r="F51" s="3" t="s">
        <v>23</v>
      </c>
      <c r="G51" s="3" t="s">
        <v>24</v>
      </c>
      <c r="H51" s="3" t="s">
        <v>132</v>
      </c>
      <c r="I51" s="58">
        <v>2014.09</v>
      </c>
      <c r="J51" s="15">
        <f t="shared" si="3"/>
        <v>5.91000000000008</v>
      </c>
      <c r="K51" s="2">
        <v>60</v>
      </c>
      <c r="L51" s="16">
        <f t="shared" si="4"/>
        <v>11.9300000000001</v>
      </c>
      <c r="M51" s="16">
        <v>11.9300000000001</v>
      </c>
      <c r="N51" s="3" t="s">
        <v>26</v>
      </c>
      <c r="O51" s="5">
        <v>3</v>
      </c>
      <c r="P51" s="7">
        <f t="shared" si="5"/>
        <v>74.9300000000001</v>
      </c>
      <c r="Q51" s="5">
        <v>44</v>
      </c>
      <c r="R51" s="37"/>
    </row>
    <row r="52" s="33" customFormat="1" ht="25.5" customHeight="1" spans="1:18">
      <c r="A52" s="3">
        <v>49</v>
      </c>
      <c r="B52" s="22" t="s">
        <v>133</v>
      </c>
      <c r="C52" s="22" t="s">
        <v>134</v>
      </c>
      <c r="D52" s="22" t="s">
        <v>29</v>
      </c>
      <c r="E52" s="3">
        <v>2009.07</v>
      </c>
      <c r="F52" s="22" t="s">
        <v>23</v>
      </c>
      <c r="G52" s="22" t="s">
        <v>24</v>
      </c>
      <c r="H52" s="22" t="s">
        <v>135</v>
      </c>
      <c r="I52" s="3">
        <v>2014.09</v>
      </c>
      <c r="J52" s="15">
        <f t="shared" si="3"/>
        <v>5.91000000000008</v>
      </c>
      <c r="K52" s="2">
        <v>60</v>
      </c>
      <c r="L52" s="16">
        <f t="shared" si="4"/>
        <v>10.9300000000001</v>
      </c>
      <c r="M52" s="6">
        <v>10.9300000000001</v>
      </c>
      <c r="N52" s="3" t="s">
        <v>26</v>
      </c>
      <c r="O52" s="5">
        <v>3</v>
      </c>
      <c r="P52" s="7">
        <f t="shared" si="5"/>
        <v>73.9300000000001</v>
      </c>
      <c r="Q52" s="5">
        <v>49</v>
      </c>
      <c r="R52" s="45"/>
    </row>
    <row r="53" s="33" customFormat="1" ht="25.5" customHeight="1" spans="1:18">
      <c r="A53" s="3">
        <v>50</v>
      </c>
      <c r="B53" s="3" t="s">
        <v>44</v>
      </c>
      <c r="C53" s="3" t="s">
        <v>136</v>
      </c>
      <c r="D53" s="3" t="s">
        <v>29</v>
      </c>
      <c r="E53" s="3">
        <v>2009.07</v>
      </c>
      <c r="F53" s="3" t="s">
        <v>23</v>
      </c>
      <c r="G53" s="3" t="s">
        <v>24</v>
      </c>
      <c r="H53" s="3" t="s">
        <v>137</v>
      </c>
      <c r="I53" s="3">
        <v>2014.09</v>
      </c>
      <c r="J53" s="15">
        <f t="shared" si="3"/>
        <v>5.91000000000008</v>
      </c>
      <c r="K53" s="2">
        <v>60</v>
      </c>
      <c r="L53" s="16">
        <f t="shared" si="4"/>
        <v>10.9300000000001</v>
      </c>
      <c r="M53" s="16">
        <v>10.9300000000001</v>
      </c>
      <c r="N53" s="3" t="s">
        <v>26</v>
      </c>
      <c r="O53" s="5">
        <v>3</v>
      </c>
      <c r="P53" s="7">
        <f t="shared" si="5"/>
        <v>73.9300000000001</v>
      </c>
      <c r="Q53" s="5">
        <v>49</v>
      </c>
      <c r="R53" s="37"/>
    </row>
    <row r="54" s="33" customFormat="1" ht="25.5" customHeight="1" spans="1:18">
      <c r="A54" s="3">
        <v>51</v>
      </c>
      <c r="B54" s="3" t="s">
        <v>31</v>
      </c>
      <c r="C54" s="3" t="s">
        <v>138</v>
      </c>
      <c r="D54" s="3" t="s">
        <v>29</v>
      </c>
      <c r="E54" s="51" t="s">
        <v>114</v>
      </c>
      <c r="F54" s="3" t="s">
        <v>23</v>
      </c>
      <c r="G54" s="3" t="s">
        <v>24</v>
      </c>
      <c r="H54" s="3" t="s">
        <v>139</v>
      </c>
      <c r="I54" s="58">
        <v>2014.09</v>
      </c>
      <c r="J54" s="15">
        <f t="shared" si="3"/>
        <v>5.91000000000008</v>
      </c>
      <c r="K54" s="2">
        <v>60</v>
      </c>
      <c r="L54" s="16">
        <f t="shared" si="4"/>
        <v>10.9300000000001</v>
      </c>
      <c r="M54" s="6">
        <v>10.9300000000001</v>
      </c>
      <c r="N54" s="3" t="s">
        <v>26</v>
      </c>
      <c r="O54" s="5">
        <v>3</v>
      </c>
      <c r="P54" s="7">
        <f t="shared" si="5"/>
        <v>73.9300000000001</v>
      </c>
      <c r="Q54" s="5">
        <v>49</v>
      </c>
      <c r="R54" s="37"/>
    </row>
    <row r="55" s="33" customFormat="1" ht="25.5" customHeight="1" spans="1:18">
      <c r="A55" s="3">
        <v>52</v>
      </c>
      <c r="B55" s="3" t="s">
        <v>31</v>
      </c>
      <c r="C55" s="3" t="s">
        <v>140</v>
      </c>
      <c r="D55" s="3" t="s">
        <v>22</v>
      </c>
      <c r="E55" s="51" t="s">
        <v>114</v>
      </c>
      <c r="F55" s="3" t="s">
        <v>23</v>
      </c>
      <c r="G55" s="3" t="s">
        <v>24</v>
      </c>
      <c r="H55" s="3" t="s">
        <v>141</v>
      </c>
      <c r="I55" s="3">
        <v>2014.09</v>
      </c>
      <c r="J55" s="15">
        <f t="shared" si="3"/>
        <v>5.91000000000008</v>
      </c>
      <c r="K55" s="2">
        <v>60</v>
      </c>
      <c r="L55" s="16">
        <f t="shared" si="4"/>
        <v>10.9300000000001</v>
      </c>
      <c r="M55" s="16">
        <v>10.9300000000001</v>
      </c>
      <c r="N55" s="3" t="s">
        <v>26</v>
      </c>
      <c r="O55" s="5">
        <v>3</v>
      </c>
      <c r="P55" s="7">
        <f t="shared" si="5"/>
        <v>73.9300000000001</v>
      </c>
      <c r="Q55" s="5">
        <v>49</v>
      </c>
      <c r="R55" s="37"/>
    </row>
    <row r="56" s="33" customFormat="1" ht="25.5" customHeight="1" spans="1:18">
      <c r="A56" s="3">
        <v>53</v>
      </c>
      <c r="B56" s="3" t="s">
        <v>142</v>
      </c>
      <c r="C56" s="3" t="s">
        <v>143</v>
      </c>
      <c r="D56" s="3" t="s">
        <v>29</v>
      </c>
      <c r="E56" s="3">
        <v>2009.08</v>
      </c>
      <c r="F56" s="3" t="s">
        <v>23</v>
      </c>
      <c r="G56" s="3" t="s">
        <v>24</v>
      </c>
      <c r="H56" s="3" t="s">
        <v>144</v>
      </c>
      <c r="I56" s="3">
        <v>2014.09</v>
      </c>
      <c r="J56" s="15">
        <f t="shared" si="3"/>
        <v>5.91000000000008</v>
      </c>
      <c r="K56" s="2">
        <v>60</v>
      </c>
      <c r="L56" s="16">
        <f t="shared" si="4"/>
        <v>10.9200000000001</v>
      </c>
      <c r="M56" s="16">
        <v>10.9200000000001</v>
      </c>
      <c r="N56" s="3" t="s">
        <v>26</v>
      </c>
      <c r="O56" s="5">
        <v>3</v>
      </c>
      <c r="P56" s="7">
        <f t="shared" si="5"/>
        <v>73.9200000000001</v>
      </c>
      <c r="Q56" s="5">
        <v>49</v>
      </c>
      <c r="R56" s="37"/>
    </row>
    <row r="57" s="33" customFormat="1" ht="33" customHeight="1" spans="1:18">
      <c r="A57" s="3">
        <v>54</v>
      </c>
      <c r="B57" s="22" t="s">
        <v>41</v>
      </c>
      <c r="C57" s="3" t="s">
        <v>145</v>
      </c>
      <c r="D57" s="3" t="s">
        <v>29</v>
      </c>
      <c r="E57" s="3">
        <v>2009.09</v>
      </c>
      <c r="F57" s="3" t="s">
        <v>23</v>
      </c>
      <c r="G57" s="3" t="s">
        <v>24</v>
      </c>
      <c r="H57" s="22" t="s">
        <v>54</v>
      </c>
      <c r="I57" s="3">
        <v>2014.09</v>
      </c>
      <c r="J57" s="15">
        <f t="shared" si="3"/>
        <v>5.91000000000008</v>
      </c>
      <c r="K57" s="2">
        <v>60</v>
      </c>
      <c r="L57" s="16">
        <f t="shared" si="4"/>
        <v>10.9100000000001</v>
      </c>
      <c r="M57" s="16">
        <v>10.9100000000001</v>
      </c>
      <c r="N57" s="3" t="s">
        <v>26</v>
      </c>
      <c r="O57" s="5">
        <v>3</v>
      </c>
      <c r="P57" s="7">
        <f t="shared" si="5"/>
        <v>73.9100000000001</v>
      </c>
      <c r="Q57" s="5">
        <v>49</v>
      </c>
      <c r="R57" s="37"/>
    </row>
    <row r="58" s="33" customFormat="1" ht="25.5" customHeight="1" spans="1:18">
      <c r="A58" s="3">
        <v>55</v>
      </c>
      <c r="B58" s="59" t="s">
        <v>47</v>
      </c>
      <c r="C58" s="61" t="s">
        <v>146</v>
      </c>
      <c r="D58" s="61" t="s">
        <v>29</v>
      </c>
      <c r="E58" s="61">
        <v>2009.09</v>
      </c>
      <c r="F58" s="22" t="s">
        <v>23</v>
      </c>
      <c r="G58" s="61" t="s">
        <v>24</v>
      </c>
      <c r="H58" s="61" t="s">
        <v>147</v>
      </c>
      <c r="I58" s="61">
        <v>2014.09</v>
      </c>
      <c r="J58" s="15">
        <f t="shared" si="3"/>
        <v>5.91000000000008</v>
      </c>
      <c r="K58" s="2">
        <v>60</v>
      </c>
      <c r="L58" s="16">
        <f t="shared" si="4"/>
        <v>10.9100000000001</v>
      </c>
      <c r="M58" s="6">
        <v>10.9100000000001</v>
      </c>
      <c r="N58" s="3" t="s">
        <v>26</v>
      </c>
      <c r="O58" s="5">
        <v>3</v>
      </c>
      <c r="P58" s="7">
        <f t="shared" si="5"/>
        <v>73.9100000000001</v>
      </c>
      <c r="Q58" s="5">
        <v>49</v>
      </c>
      <c r="R58" s="37"/>
    </row>
    <row r="59" s="27" customFormat="1" ht="25.5" customHeight="1" spans="1:18">
      <c r="A59" s="3">
        <v>56</v>
      </c>
      <c r="B59" s="3" t="s">
        <v>31</v>
      </c>
      <c r="C59" s="3" t="s">
        <v>148</v>
      </c>
      <c r="D59" s="3" t="s">
        <v>29</v>
      </c>
      <c r="E59" s="51" t="s">
        <v>149</v>
      </c>
      <c r="F59" s="3" t="s">
        <v>23</v>
      </c>
      <c r="G59" s="3" t="s">
        <v>24</v>
      </c>
      <c r="H59" s="3" t="s">
        <v>150</v>
      </c>
      <c r="I59" s="58">
        <v>2014.09</v>
      </c>
      <c r="J59" s="15">
        <f t="shared" si="3"/>
        <v>5.91000000000008</v>
      </c>
      <c r="K59" s="2">
        <v>60</v>
      </c>
      <c r="L59" s="16">
        <f t="shared" si="4"/>
        <v>10.9100000000001</v>
      </c>
      <c r="M59" s="16">
        <v>10.9100000000001</v>
      </c>
      <c r="N59" s="3" t="s">
        <v>26</v>
      </c>
      <c r="O59" s="5">
        <v>3</v>
      </c>
      <c r="P59" s="7">
        <f t="shared" si="5"/>
        <v>73.9100000000001</v>
      </c>
      <c r="Q59" s="5">
        <v>49</v>
      </c>
      <c r="R59" s="37"/>
    </row>
    <row r="60" s="29" customFormat="1" ht="25.5" customHeight="1" spans="1:18">
      <c r="A60" s="3">
        <v>57</v>
      </c>
      <c r="B60" s="22" t="s">
        <v>124</v>
      </c>
      <c r="C60" s="22" t="s">
        <v>151</v>
      </c>
      <c r="D60" s="22" t="s">
        <v>29</v>
      </c>
      <c r="E60" s="3">
        <v>2011.07</v>
      </c>
      <c r="F60" s="22" t="s">
        <v>23</v>
      </c>
      <c r="G60" s="22" t="s">
        <v>24</v>
      </c>
      <c r="H60" s="22" t="s">
        <v>152</v>
      </c>
      <c r="I60" s="3">
        <v>2014.09</v>
      </c>
      <c r="J60" s="15">
        <f t="shared" si="3"/>
        <v>5.91000000000008</v>
      </c>
      <c r="K60" s="2">
        <v>60</v>
      </c>
      <c r="L60" s="16">
        <f t="shared" si="4"/>
        <v>8.93000000000006</v>
      </c>
      <c r="M60" s="6">
        <v>8.93000000000006</v>
      </c>
      <c r="N60" s="3" t="s">
        <v>26</v>
      </c>
      <c r="O60" s="5">
        <v>3</v>
      </c>
      <c r="P60" s="7">
        <f t="shared" si="5"/>
        <v>71.9300000000001</v>
      </c>
      <c r="Q60" s="5">
        <v>57</v>
      </c>
      <c r="R60" s="28"/>
    </row>
    <row r="61" s="29" customFormat="1" ht="25.5" customHeight="1" spans="1:18">
      <c r="A61" s="3">
        <v>58</v>
      </c>
      <c r="B61" s="3" t="s">
        <v>153</v>
      </c>
      <c r="C61" s="3" t="s">
        <v>154</v>
      </c>
      <c r="D61" s="3" t="s">
        <v>22</v>
      </c>
      <c r="E61" s="39">
        <v>2005.07</v>
      </c>
      <c r="F61" s="3" t="s">
        <v>23</v>
      </c>
      <c r="G61" s="3" t="s">
        <v>24</v>
      </c>
      <c r="H61" s="3" t="s">
        <v>121</v>
      </c>
      <c r="I61" s="3">
        <v>2015.09</v>
      </c>
      <c r="J61" s="15">
        <f t="shared" si="3"/>
        <v>4.91000000000008</v>
      </c>
      <c r="K61" s="3">
        <v>50</v>
      </c>
      <c r="L61" s="16">
        <f t="shared" si="4"/>
        <v>14.9300000000001</v>
      </c>
      <c r="M61" s="16">
        <v>14.9300000000001</v>
      </c>
      <c r="N61" s="3" t="s">
        <v>26</v>
      </c>
      <c r="O61" s="5">
        <v>3</v>
      </c>
      <c r="P61" s="7">
        <f t="shared" si="5"/>
        <v>67.9300000000001</v>
      </c>
      <c r="Q61" s="5">
        <v>58</v>
      </c>
      <c r="R61" s="32"/>
    </row>
    <row r="62" s="8" customFormat="1" ht="31.5" customHeight="1" spans="1:18">
      <c r="A62" s="3">
        <v>59</v>
      </c>
      <c r="B62" s="3" t="s">
        <v>124</v>
      </c>
      <c r="C62" s="3" t="s">
        <v>155</v>
      </c>
      <c r="D62" s="3" t="s">
        <v>29</v>
      </c>
      <c r="E62" s="39">
        <v>2006.07</v>
      </c>
      <c r="F62" s="3" t="s">
        <v>23</v>
      </c>
      <c r="G62" s="3" t="s">
        <v>24</v>
      </c>
      <c r="H62" s="3" t="s">
        <v>156</v>
      </c>
      <c r="I62" s="3">
        <v>2015.09</v>
      </c>
      <c r="J62" s="15">
        <f t="shared" si="3"/>
        <v>4.91000000000008</v>
      </c>
      <c r="K62" s="3">
        <v>50</v>
      </c>
      <c r="L62" s="16">
        <f t="shared" si="4"/>
        <v>13.9300000000001</v>
      </c>
      <c r="M62" s="16">
        <v>13.9300000000001</v>
      </c>
      <c r="N62" s="3" t="s">
        <v>26</v>
      </c>
      <c r="O62" s="5">
        <v>3</v>
      </c>
      <c r="P62" s="7">
        <f t="shared" si="5"/>
        <v>66.9300000000001</v>
      </c>
      <c r="Q62" s="5">
        <v>59</v>
      </c>
      <c r="R62" s="37"/>
    </row>
    <row r="63" s="33" customFormat="1" ht="25.5" customHeight="1" spans="1:18">
      <c r="A63" s="3">
        <v>60</v>
      </c>
      <c r="B63" s="2" t="s">
        <v>118</v>
      </c>
      <c r="C63" s="3" t="s">
        <v>157</v>
      </c>
      <c r="D63" s="3" t="s">
        <v>22</v>
      </c>
      <c r="E63" s="3">
        <v>2006.09</v>
      </c>
      <c r="F63" s="3" t="s">
        <v>23</v>
      </c>
      <c r="G63" s="3" t="s">
        <v>24</v>
      </c>
      <c r="H63" s="3" t="s">
        <v>123</v>
      </c>
      <c r="I63" s="51">
        <v>2015.09</v>
      </c>
      <c r="J63" s="15">
        <f t="shared" si="3"/>
        <v>4.91000000000008</v>
      </c>
      <c r="K63" s="3">
        <v>50</v>
      </c>
      <c r="L63" s="16">
        <f t="shared" si="4"/>
        <v>13.9100000000001</v>
      </c>
      <c r="M63" s="16">
        <v>13.9100000000001</v>
      </c>
      <c r="N63" s="3" t="s">
        <v>26</v>
      </c>
      <c r="O63" s="5">
        <v>3</v>
      </c>
      <c r="P63" s="7">
        <f t="shared" si="5"/>
        <v>66.9100000000001</v>
      </c>
      <c r="Q63" s="5">
        <v>59</v>
      </c>
      <c r="R63" s="5"/>
    </row>
    <row r="64" s="46" customFormat="1" ht="25.5" customHeight="1" spans="1:18">
      <c r="A64" s="3">
        <v>61</v>
      </c>
      <c r="B64" s="23" t="s">
        <v>71</v>
      </c>
      <c r="C64" s="23" t="s">
        <v>158</v>
      </c>
      <c r="D64" s="23" t="s">
        <v>22</v>
      </c>
      <c r="E64" s="23">
        <v>2008.07</v>
      </c>
      <c r="F64" s="23" t="s">
        <v>23</v>
      </c>
      <c r="G64" s="23" t="s">
        <v>24</v>
      </c>
      <c r="H64" s="23" t="s">
        <v>54</v>
      </c>
      <c r="I64" s="23">
        <v>2015.09</v>
      </c>
      <c r="J64" s="15">
        <f t="shared" si="3"/>
        <v>4.91000000000008</v>
      </c>
      <c r="K64" s="3">
        <v>50</v>
      </c>
      <c r="L64" s="16">
        <f t="shared" si="4"/>
        <v>11.9300000000001</v>
      </c>
      <c r="M64" s="40">
        <v>11.9300000000001</v>
      </c>
      <c r="N64" s="3" t="s">
        <v>26</v>
      </c>
      <c r="O64" s="5">
        <v>3</v>
      </c>
      <c r="P64" s="7">
        <f t="shared" si="5"/>
        <v>64.9300000000001</v>
      </c>
      <c r="Q64" s="5">
        <v>61</v>
      </c>
      <c r="R64" s="65"/>
    </row>
    <row r="65" s="47" customFormat="1" ht="30.75" customHeight="1" spans="1:18">
      <c r="A65" s="3">
        <v>62</v>
      </c>
      <c r="B65" s="3" t="s">
        <v>20</v>
      </c>
      <c r="C65" s="3" t="s">
        <v>159</v>
      </c>
      <c r="D65" s="3" t="s">
        <v>22</v>
      </c>
      <c r="E65" s="39">
        <v>2008.08</v>
      </c>
      <c r="F65" s="3" t="s">
        <v>23</v>
      </c>
      <c r="G65" s="3" t="s">
        <v>24</v>
      </c>
      <c r="H65" s="3" t="s">
        <v>160</v>
      </c>
      <c r="I65" s="3">
        <v>2015.09</v>
      </c>
      <c r="J65" s="15">
        <f t="shared" si="3"/>
        <v>4.91000000000008</v>
      </c>
      <c r="K65" s="3">
        <v>50</v>
      </c>
      <c r="L65" s="16">
        <f t="shared" si="4"/>
        <v>11.9200000000001</v>
      </c>
      <c r="M65" s="16">
        <v>11.9200000000001</v>
      </c>
      <c r="N65" s="3" t="s">
        <v>26</v>
      </c>
      <c r="O65" s="5">
        <v>3</v>
      </c>
      <c r="P65" s="7">
        <f t="shared" si="5"/>
        <v>64.9200000000001</v>
      </c>
      <c r="Q65" s="5">
        <v>61</v>
      </c>
      <c r="R65" s="32"/>
    </row>
    <row r="66" s="33" customFormat="1" ht="25.5" customHeight="1" spans="1:18">
      <c r="A66" s="3">
        <v>63</v>
      </c>
      <c r="B66" s="22" t="s">
        <v>130</v>
      </c>
      <c r="C66" s="22" t="s">
        <v>161</v>
      </c>
      <c r="D66" s="22" t="s">
        <v>22</v>
      </c>
      <c r="E66" s="39">
        <v>2008.08</v>
      </c>
      <c r="F66" s="22" t="s">
        <v>23</v>
      </c>
      <c r="G66" s="22" t="s">
        <v>24</v>
      </c>
      <c r="H66" s="22" t="s">
        <v>67</v>
      </c>
      <c r="I66" s="3">
        <v>2015.09</v>
      </c>
      <c r="J66" s="15">
        <f t="shared" si="3"/>
        <v>4.91000000000008</v>
      </c>
      <c r="K66" s="3">
        <v>50</v>
      </c>
      <c r="L66" s="16">
        <f t="shared" si="4"/>
        <v>11.9200000000001</v>
      </c>
      <c r="M66" s="6">
        <v>11.9200000000001</v>
      </c>
      <c r="N66" s="3" t="s">
        <v>26</v>
      </c>
      <c r="O66" s="5">
        <v>3</v>
      </c>
      <c r="P66" s="7">
        <f t="shared" si="5"/>
        <v>64.9200000000001</v>
      </c>
      <c r="Q66" s="5">
        <v>61</v>
      </c>
      <c r="R66" s="37"/>
    </row>
    <row r="67" ht="25.5" customHeight="1" spans="1:18">
      <c r="A67" s="3">
        <v>64</v>
      </c>
      <c r="B67" s="24" t="s">
        <v>35</v>
      </c>
      <c r="C67" s="3" t="s">
        <v>162</v>
      </c>
      <c r="D67" s="3" t="s">
        <v>22</v>
      </c>
      <c r="E67" s="3">
        <v>2008.11</v>
      </c>
      <c r="F67" s="3" t="s">
        <v>23</v>
      </c>
      <c r="G67" s="3" t="s">
        <v>24</v>
      </c>
      <c r="H67" s="3" t="s">
        <v>163</v>
      </c>
      <c r="I67" s="3">
        <v>2015.09</v>
      </c>
      <c r="J67" s="15">
        <f t="shared" ref="J67:J82" si="6">2020-I67</f>
        <v>4.91000000000008</v>
      </c>
      <c r="K67" s="3">
        <v>50</v>
      </c>
      <c r="L67" s="16">
        <f t="shared" ref="L67:L82" si="7">2020-E67</f>
        <v>11.8900000000001</v>
      </c>
      <c r="M67" s="16">
        <v>11.8900000000001</v>
      </c>
      <c r="N67" s="3" t="s">
        <v>26</v>
      </c>
      <c r="O67" s="5">
        <v>3</v>
      </c>
      <c r="P67" s="7">
        <f t="shared" ref="P67:P82" si="8">K67+M67+O67</f>
        <v>64.8900000000001</v>
      </c>
      <c r="Q67" s="5">
        <v>61</v>
      </c>
      <c r="R67" s="66"/>
    </row>
    <row r="68" s="42" customFormat="1" ht="27" customHeight="1" spans="1:18">
      <c r="A68" s="3">
        <v>65</v>
      </c>
      <c r="B68" s="3" t="s">
        <v>124</v>
      </c>
      <c r="C68" s="3" t="s">
        <v>164</v>
      </c>
      <c r="D68" s="3" t="s">
        <v>29</v>
      </c>
      <c r="E68" s="3">
        <v>2009.07</v>
      </c>
      <c r="F68" s="3" t="s">
        <v>23</v>
      </c>
      <c r="G68" s="3" t="s">
        <v>24</v>
      </c>
      <c r="H68" s="3" t="s">
        <v>165</v>
      </c>
      <c r="I68" s="3">
        <v>2015.09</v>
      </c>
      <c r="J68" s="15">
        <f t="shared" si="6"/>
        <v>4.91000000000008</v>
      </c>
      <c r="K68" s="3">
        <v>50</v>
      </c>
      <c r="L68" s="16">
        <f t="shared" si="7"/>
        <v>10.9300000000001</v>
      </c>
      <c r="M68" s="16">
        <v>10.9300000000001</v>
      </c>
      <c r="N68" s="3" t="s">
        <v>26</v>
      </c>
      <c r="O68" s="5">
        <v>3</v>
      </c>
      <c r="P68" s="7">
        <f t="shared" si="8"/>
        <v>63.9300000000001</v>
      </c>
      <c r="Q68" s="5">
        <v>65</v>
      </c>
      <c r="R68" s="37"/>
    </row>
    <row r="69" s="42" customFormat="1" ht="21.75" customHeight="1" spans="1:18">
      <c r="A69" s="3">
        <v>66</v>
      </c>
      <c r="B69" s="22" t="s">
        <v>47</v>
      </c>
      <c r="C69" s="22" t="s">
        <v>166</v>
      </c>
      <c r="D69" s="22" t="s">
        <v>29</v>
      </c>
      <c r="E69" s="22">
        <v>2010.08</v>
      </c>
      <c r="F69" s="22" t="s">
        <v>23</v>
      </c>
      <c r="G69" s="22" t="s">
        <v>24</v>
      </c>
      <c r="H69" s="22" t="s">
        <v>167</v>
      </c>
      <c r="I69" s="22">
        <v>2015.09</v>
      </c>
      <c r="J69" s="15">
        <f t="shared" si="6"/>
        <v>4.91000000000008</v>
      </c>
      <c r="K69" s="3">
        <v>50</v>
      </c>
      <c r="L69" s="16">
        <f t="shared" si="7"/>
        <v>9.92000000000007</v>
      </c>
      <c r="M69" s="6">
        <v>9.92000000000007</v>
      </c>
      <c r="N69" s="3" t="s">
        <v>26</v>
      </c>
      <c r="O69" s="5">
        <v>3</v>
      </c>
      <c r="P69" s="7">
        <f t="shared" si="8"/>
        <v>62.9200000000001</v>
      </c>
      <c r="Q69" s="5">
        <v>66</v>
      </c>
      <c r="R69" s="68"/>
    </row>
    <row r="70" s="33" customFormat="1" ht="21.75" customHeight="1" spans="1:18">
      <c r="A70" s="3">
        <v>67</v>
      </c>
      <c r="B70" s="23" t="s">
        <v>50</v>
      </c>
      <c r="C70" s="23" t="s">
        <v>168</v>
      </c>
      <c r="D70" s="23" t="s">
        <v>29</v>
      </c>
      <c r="E70" s="23">
        <v>2010.08</v>
      </c>
      <c r="F70" s="23" t="s">
        <v>23</v>
      </c>
      <c r="G70" s="23" t="s">
        <v>24</v>
      </c>
      <c r="H70" s="23" t="s">
        <v>169</v>
      </c>
      <c r="I70" s="23">
        <v>2015.09</v>
      </c>
      <c r="J70" s="15">
        <f t="shared" si="6"/>
        <v>4.91000000000008</v>
      </c>
      <c r="K70" s="3">
        <v>50</v>
      </c>
      <c r="L70" s="16">
        <f t="shared" si="7"/>
        <v>9.92000000000007</v>
      </c>
      <c r="M70" s="40">
        <v>9.92000000000007</v>
      </c>
      <c r="N70" s="3" t="s">
        <v>26</v>
      </c>
      <c r="O70" s="5">
        <v>3</v>
      </c>
      <c r="P70" s="7">
        <f t="shared" si="8"/>
        <v>62.9200000000001</v>
      </c>
      <c r="Q70" s="5">
        <v>66</v>
      </c>
      <c r="R70" s="45"/>
    </row>
    <row r="71" s="33" customFormat="1" ht="29.1" customHeight="1" spans="1:18">
      <c r="A71" s="3">
        <v>68</v>
      </c>
      <c r="B71" s="3" t="s">
        <v>31</v>
      </c>
      <c r="C71" s="24" t="s">
        <v>170</v>
      </c>
      <c r="D71" s="24" t="s">
        <v>22</v>
      </c>
      <c r="E71" s="69" t="s">
        <v>171</v>
      </c>
      <c r="F71" s="24" t="s">
        <v>23</v>
      </c>
      <c r="G71" s="24" t="s">
        <v>24</v>
      </c>
      <c r="H71" s="24" t="s">
        <v>172</v>
      </c>
      <c r="I71" s="73">
        <v>2015.09</v>
      </c>
      <c r="J71" s="15">
        <f t="shared" si="6"/>
        <v>4.91000000000008</v>
      </c>
      <c r="K71" s="3">
        <v>50</v>
      </c>
      <c r="L71" s="16">
        <f t="shared" si="7"/>
        <v>8.95000000000005</v>
      </c>
      <c r="M71" s="74">
        <v>8.95000000000005</v>
      </c>
      <c r="N71" s="3" t="s">
        <v>26</v>
      </c>
      <c r="O71" s="5">
        <v>3</v>
      </c>
      <c r="P71" s="7">
        <f t="shared" si="8"/>
        <v>61.9500000000001</v>
      </c>
      <c r="Q71" s="5">
        <v>68</v>
      </c>
      <c r="R71" s="45"/>
    </row>
    <row r="72" s="33" customFormat="1" ht="30.75" customHeight="1" spans="1:18">
      <c r="A72" s="3">
        <v>69</v>
      </c>
      <c r="B72" s="22" t="s">
        <v>133</v>
      </c>
      <c r="C72" s="22" t="s">
        <v>173</v>
      </c>
      <c r="D72" s="22" t="s">
        <v>29</v>
      </c>
      <c r="E72" s="70">
        <v>2012.06</v>
      </c>
      <c r="F72" s="22" t="s">
        <v>23</v>
      </c>
      <c r="G72" s="22" t="s">
        <v>24</v>
      </c>
      <c r="H72" s="22" t="s">
        <v>174</v>
      </c>
      <c r="I72" s="3">
        <v>2015.09</v>
      </c>
      <c r="J72" s="15">
        <f t="shared" si="6"/>
        <v>4.91000000000008</v>
      </c>
      <c r="K72" s="3">
        <v>50</v>
      </c>
      <c r="L72" s="16">
        <f t="shared" si="7"/>
        <v>7.94000000000005</v>
      </c>
      <c r="M72" s="6">
        <v>7.94000000000005</v>
      </c>
      <c r="N72" s="3" t="s">
        <v>26</v>
      </c>
      <c r="O72" s="5">
        <v>3</v>
      </c>
      <c r="P72" s="7">
        <f t="shared" si="8"/>
        <v>60.94</v>
      </c>
      <c r="Q72" s="5">
        <v>69</v>
      </c>
      <c r="R72" s="37"/>
    </row>
    <row r="73" s="33" customFormat="1" ht="33" customHeight="1" spans="1:18">
      <c r="A73" s="3">
        <v>70</v>
      </c>
      <c r="B73" s="59" t="s">
        <v>47</v>
      </c>
      <c r="C73" s="59" t="s">
        <v>175</v>
      </c>
      <c r="D73" s="59" t="s">
        <v>29</v>
      </c>
      <c r="E73" s="59">
        <v>2012.06</v>
      </c>
      <c r="F73" s="59" t="s">
        <v>23</v>
      </c>
      <c r="G73" s="59" t="s">
        <v>24</v>
      </c>
      <c r="H73" s="59" t="s">
        <v>176</v>
      </c>
      <c r="I73" s="75">
        <v>2015.09</v>
      </c>
      <c r="J73" s="15">
        <f t="shared" si="6"/>
        <v>4.91000000000008</v>
      </c>
      <c r="K73" s="3">
        <v>50</v>
      </c>
      <c r="L73" s="16">
        <f t="shared" si="7"/>
        <v>7.94000000000005</v>
      </c>
      <c r="M73" s="64">
        <v>7.94000000000005</v>
      </c>
      <c r="N73" s="3" t="s">
        <v>26</v>
      </c>
      <c r="O73" s="5">
        <v>3</v>
      </c>
      <c r="P73" s="7">
        <f t="shared" si="8"/>
        <v>60.94</v>
      </c>
      <c r="Q73" s="5">
        <v>69</v>
      </c>
      <c r="R73" s="37"/>
    </row>
    <row r="74" s="33" customFormat="1" ht="27.95" customHeight="1" spans="1:18">
      <c r="A74" s="3">
        <v>71</v>
      </c>
      <c r="B74" s="3" t="s">
        <v>124</v>
      </c>
      <c r="C74" s="3" t="s">
        <v>177</v>
      </c>
      <c r="D74" s="3" t="s">
        <v>29</v>
      </c>
      <c r="E74" s="3">
        <v>2012.06</v>
      </c>
      <c r="F74" s="3" t="s">
        <v>23</v>
      </c>
      <c r="G74" s="3" t="s">
        <v>24</v>
      </c>
      <c r="H74" s="3" t="s">
        <v>178</v>
      </c>
      <c r="I74" s="3">
        <v>2015.09</v>
      </c>
      <c r="J74" s="15">
        <f t="shared" si="6"/>
        <v>4.91000000000008</v>
      </c>
      <c r="K74" s="3">
        <v>50</v>
      </c>
      <c r="L74" s="16">
        <f t="shared" si="7"/>
        <v>7.94000000000005</v>
      </c>
      <c r="M74" s="16">
        <v>7.94000000000005</v>
      </c>
      <c r="N74" s="3" t="s">
        <v>26</v>
      </c>
      <c r="O74" s="5">
        <v>3</v>
      </c>
      <c r="P74" s="7">
        <f t="shared" si="8"/>
        <v>60.94</v>
      </c>
      <c r="Q74" s="5">
        <v>69</v>
      </c>
      <c r="R74" s="37"/>
    </row>
    <row r="75" s="33" customFormat="1" ht="44.25" customHeight="1" spans="1:18">
      <c r="A75" s="3">
        <v>72</v>
      </c>
      <c r="B75" s="3" t="s">
        <v>105</v>
      </c>
      <c r="C75" s="3" t="s">
        <v>179</v>
      </c>
      <c r="D75" s="3" t="s">
        <v>29</v>
      </c>
      <c r="E75" s="3">
        <v>2012.06</v>
      </c>
      <c r="F75" s="3" t="s">
        <v>23</v>
      </c>
      <c r="G75" s="3" t="s">
        <v>24</v>
      </c>
      <c r="H75" s="3" t="s">
        <v>180</v>
      </c>
      <c r="I75" s="3">
        <v>2015.09</v>
      </c>
      <c r="J75" s="15">
        <f t="shared" si="6"/>
        <v>4.91000000000008</v>
      </c>
      <c r="K75" s="3">
        <v>50</v>
      </c>
      <c r="L75" s="16">
        <f t="shared" si="7"/>
        <v>7.94000000000005</v>
      </c>
      <c r="M75" s="16">
        <v>7.94000000000005</v>
      </c>
      <c r="N75" s="3" t="s">
        <v>26</v>
      </c>
      <c r="O75" s="5">
        <v>3</v>
      </c>
      <c r="P75" s="7">
        <f t="shared" si="8"/>
        <v>60.94</v>
      </c>
      <c r="Q75" s="5">
        <v>69</v>
      </c>
      <c r="R75" s="37"/>
    </row>
    <row r="76" s="33" customFormat="1" ht="25.5" customHeight="1" spans="1:18">
      <c r="A76" s="3">
        <v>73</v>
      </c>
      <c r="B76" s="3" t="s">
        <v>31</v>
      </c>
      <c r="C76" s="24" t="s">
        <v>181</v>
      </c>
      <c r="D76" s="24" t="s">
        <v>29</v>
      </c>
      <c r="E76" s="24">
        <v>2012.07</v>
      </c>
      <c r="F76" s="24" t="s">
        <v>23</v>
      </c>
      <c r="G76" s="24" t="s">
        <v>24</v>
      </c>
      <c r="H76" s="24" t="s">
        <v>182</v>
      </c>
      <c r="I76" s="24">
        <v>2015.09</v>
      </c>
      <c r="J76" s="15">
        <f t="shared" si="6"/>
        <v>4.91000000000008</v>
      </c>
      <c r="K76" s="3">
        <v>50</v>
      </c>
      <c r="L76" s="16">
        <f t="shared" si="7"/>
        <v>7.93000000000006</v>
      </c>
      <c r="M76" s="74">
        <v>7.93000000000006</v>
      </c>
      <c r="N76" s="3" t="s">
        <v>26</v>
      </c>
      <c r="O76" s="5">
        <v>3</v>
      </c>
      <c r="P76" s="7">
        <f t="shared" si="8"/>
        <v>60.9300000000001</v>
      </c>
      <c r="Q76" s="5">
        <v>69</v>
      </c>
      <c r="R76" s="37"/>
    </row>
    <row r="77" s="27" customFormat="1" ht="25.5" customHeight="1" spans="1:18">
      <c r="A77" s="3">
        <v>74</v>
      </c>
      <c r="B77" s="22" t="s">
        <v>183</v>
      </c>
      <c r="C77" s="22" t="s">
        <v>184</v>
      </c>
      <c r="D77" s="22" t="s">
        <v>29</v>
      </c>
      <c r="E77" s="3">
        <v>2013.02</v>
      </c>
      <c r="F77" s="22" t="s">
        <v>23</v>
      </c>
      <c r="G77" s="22" t="s">
        <v>24</v>
      </c>
      <c r="H77" s="22" t="s">
        <v>185</v>
      </c>
      <c r="I77" s="3">
        <v>2015.09</v>
      </c>
      <c r="J77" s="15">
        <f t="shared" si="6"/>
        <v>4.91000000000008</v>
      </c>
      <c r="K77" s="3">
        <v>50</v>
      </c>
      <c r="L77" s="16">
        <f t="shared" si="7"/>
        <v>6.98000000000002</v>
      </c>
      <c r="M77" s="6">
        <v>6.98000000000002</v>
      </c>
      <c r="N77" s="3" t="s">
        <v>26</v>
      </c>
      <c r="O77" s="5">
        <v>3</v>
      </c>
      <c r="P77" s="7">
        <f t="shared" si="8"/>
        <v>59.98</v>
      </c>
      <c r="Q77" s="5">
        <v>74</v>
      </c>
      <c r="R77" s="37"/>
    </row>
    <row r="78" s="27" customFormat="1" ht="30" customHeight="1" spans="1:18">
      <c r="A78" s="3">
        <v>75</v>
      </c>
      <c r="B78" s="3" t="s">
        <v>31</v>
      </c>
      <c r="C78" s="24" t="s">
        <v>186</v>
      </c>
      <c r="D78" s="24" t="s">
        <v>29</v>
      </c>
      <c r="E78" s="71" t="s">
        <v>187</v>
      </c>
      <c r="F78" s="24" t="s">
        <v>23</v>
      </c>
      <c r="G78" s="24" t="s">
        <v>24</v>
      </c>
      <c r="H78" s="24" t="s">
        <v>188</v>
      </c>
      <c r="I78" s="24">
        <v>2015.09</v>
      </c>
      <c r="J78" s="15">
        <f t="shared" si="6"/>
        <v>4.91000000000008</v>
      </c>
      <c r="K78" s="3">
        <v>50</v>
      </c>
      <c r="L78" s="16">
        <f t="shared" si="7"/>
        <v>6.97000000000003</v>
      </c>
      <c r="M78" s="74">
        <v>6.97000000000003</v>
      </c>
      <c r="N78" s="3" t="s">
        <v>26</v>
      </c>
      <c r="O78" s="5">
        <v>3</v>
      </c>
      <c r="P78" s="7">
        <f t="shared" si="8"/>
        <v>59.97</v>
      </c>
      <c r="Q78" s="5">
        <v>74</v>
      </c>
      <c r="R78" s="28"/>
    </row>
    <row r="79" s="12" customFormat="1" ht="25.5" customHeight="1" spans="1:18">
      <c r="A79" s="3">
        <v>76</v>
      </c>
      <c r="B79" s="3" t="s">
        <v>183</v>
      </c>
      <c r="C79" s="3" t="s">
        <v>189</v>
      </c>
      <c r="D79" s="3" t="s">
        <v>29</v>
      </c>
      <c r="E79" s="72">
        <v>2013.07</v>
      </c>
      <c r="F79" s="3" t="s">
        <v>23</v>
      </c>
      <c r="G79" s="3" t="s">
        <v>24</v>
      </c>
      <c r="H79" s="3" t="s">
        <v>190</v>
      </c>
      <c r="I79" s="3">
        <v>2015.09</v>
      </c>
      <c r="J79" s="15">
        <f t="shared" si="6"/>
        <v>4.91000000000008</v>
      </c>
      <c r="K79" s="3">
        <v>50</v>
      </c>
      <c r="L79" s="16">
        <f t="shared" si="7"/>
        <v>6.93000000000006</v>
      </c>
      <c r="M79" s="16">
        <v>6.93000000000006</v>
      </c>
      <c r="N79" s="3" t="s">
        <v>26</v>
      </c>
      <c r="O79" s="5">
        <v>3</v>
      </c>
      <c r="P79" s="7">
        <f t="shared" si="8"/>
        <v>59.9300000000001</v>
      </c>
      <c r="Q79" s="5">
        <v>74</v>
      </c>
      <c r="R79" s="28"/>
    </row>
    <row r="80" s="38" customFormat="1" ht="27" customHeight="1" spans="1:18">
      <c r="A80" s="3">
        <v>77</v>
      </c>
      <c r="B80" s="23" t="s">
        <v>191</v>
      </c>
      <c r="C80" s="23" t="s">
        <v>192</v>
      </c>
      <c r="D80" s="23" t="s">
        <v>29</v>
      </c>
      <c r="E80" s="23">
        <v>2013.11</v>
      </c>
      <c r="F80" s="23" t="s">
        <v>23</v>
      </c>
      <c r="G80" s="23" t="s">
        <v>24</v>
      </c>
      <c r="H80" s="23" t="s">
        <v>121</v>
      </c>
      <c r="I80" s="23">
        <v>2015.09</v>
      </c>
      <c r="J80" s="15">
        <f t="shared" si="6"/>
        <v>4.91000000000008</v>
      </c>
      <c r="K80" s="3">
        <v>50</v>
      </c>
      <c r="L80" s="16">
        <f t="shared" si="7"/>
        <v>6.8900000000001</v>
      </c>
      <c r="M80" s="40">
        <v>6.8900000000001</v>
      </c>
      <c r="N80" s="3" t="s">
        <v>26</v>
      </c>
      <c r="O80" s="5">
        <v>3</v>
      </c>
      <c r="P80" s="7">
        <f t="shared" si="8"/>
        <v>59.8900000000001</v>
      </c>
      <c r="Q80" s="5">
        <v>74</v>
      </c>
      <c r="R80" s="19"/>
    </row>
    <row r="81" s="27" customFormat="1" ht="28.5" customHeight="1" spans="1:18">
      <c r="A81" s="3">
        <v>78</v>
      </c>
      <c r="B81" s="3" t="s">
        <v>193</v>
      </c>
      <c r="C81" s="3" t="s">
        <v>194</v>
      </c>
      <c r="D81" s="3" t="s">
        <v>29</v>
      </c>
      <c r="E81" s="3">
        <v>2008.07</v>
      </c>
      <c r="F81" s="3" t="s">
        <v>23</v>
      </c>
      <c r="G81" s="3" t="s">
        <v>24</v>
      </c>
      <c r="H81" s="3" t="s">
        <v>195</v>
      </c>
      <c r="I81" s="3">
        <v>2017.09</v>
      </c>
      <c r="J81" s="15">
        <f t="shared" si="6"/>
        <v>2.91000000000008</v>
      </c>
      <c r="K81" s="3">
        <v>30</v>
      </c>
      <c r="L81" s="16">
        <f t="shared" si="7"/>
        <v>11.9300000000001</v>
      </c>
      <c r="M81" s="16">
        <v>11.9300000000001</v>
      </c>
      <c r="N81" s="3" t="s">
        <v>26</v>
      </c>
      <c r="O81" s="5">
        <v>3</v>
      </c>
      <c r="P81" s="7">
        <f t="shared" si="8"/>
        <v>44.9300000000001</v>
      </c>
      <c r="Q81" s="5">
        <v>78</v>
      </c>
      <c r="R81" s="41"/>
    </row>
    <row r="82" s="50" customFormat="1" ht="28.5" customHeight="1" spans="1:18">
      <c r="A82" s="3">
        <v>79</v>
      </c>
      <c r="B82" s="3" t="s">
        <v>193</v>
      </c>
      <c r="C82" s="3" t="s">
        <v>196</v>
      </c>
      <c r="D82" s="3" t="s">
        <v>22</v>
      </c>
      <c r="E82" s="3">
        <v>2010.07</v>
      </c>
      <c r="F82" s="3" t="s">
        <v>23</v>
      </c>
      <c r="G82" s="3" t="s">
        <v>24</v>
      </c>
      <c r="H82" s="3" t="s">
        <v>195</v>
      </c>
      <c r="I82" s="3">
        <v>2017.09</v>
      </c>
      <c r="J82" s="15">
        <f t="shared" si="6"/>
        <v>2.91000000000008</v>
      </c>
      <c r="K82" s="3">
        <v>30</v>
      </c>
      <c r="L82" s="16">
        <f t="shared" si="7"/>
        <v>9.93000000000006</v>
      </c>
      <c r="M82" s="16">
        <v>9.93000000000006</v>
      </c>
      <c r="N82" s="3" t="s">
        <v>26</v>
      </c>
      <c r="O82" s="5">
        <v>3</v>
      </c>
      <c r="P82" s="7">
        <f t="shared" si="8"/>
        <v>42.9300000000001</v>
      </c>
      <c r="Q82" s="5">
        <v>79</v>
      </c>
      <c r="R82" s="28"/>
    </row>
    <row r="83" ht="24" customHeight="1" spans="2:7">
      <c r="B83" t="s">
        <v>197</v>
      </c>
      <c r="G83" t="s">
        <v>198</v>
      </c>
    </row>
    <row r="84" ht="29.1" customHeight="1" spans="3:15">
      <c r="C84" t="s">
        <v>199</v>
      </c>
      <c r="G84" t="s">
        <v>200</v>
      </c>
      <c r="J84" s="8" t="s">
        <v>201</v>
      </c>
      <c r="K84" s="8"/>
      <c r="M84" s="8" t="s">
        <v>202</v>
      </c>
      <c r="N84" s="8"/>
      <c r="O84" s="8"/>
    </row>
  </sheetData>
  <sortState ref="A3:R98">
    <sortCondition ref="P1" descending="1"/>
  </sortState>
  <mergeCells count="3">
    <mergeCell ref="A2:R2"/>
    <mergeCell ref="J84:K84"/>
    <mergeCell ref="M84:O84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2" sqref="A2:R2"/>
    </sheetView>
  </sheetViews>
  <sheetFormatPr defaultColWidth="9" defaultRowHeight="13.5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74.1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9" t="s">
        <v>19</v>
      </c>
    </row>
    <row r="4" s="29" customFormat="1" ht="30.95" customHeight="1" spans="1:18">
      <c r="A4" s="3">
        <v>1</v>
      </c>
      <c r="B4" s="2" t="s">
        <v>20</v>
      </c>
      <c r="C4" s="2" t="s">
        <v>204</v>
      </c>
      <c r="D4" s="2" t="s">
        <v>22</v>
      </c>
      <c r="E4" s="2">
        <v>2001.12</v>
      </c>
      <c r="F4" s="2" t="s">
        <v>23</v>
      </c>
      <c r="G4" s="35" t="s">
        <v>205</v>
      </c>
      <c r="H4" s="2" t="s">
        <v>206</v>
      </c>
      <c r="I4" s="2">
        <v>2014.09</v>
      </c>
      <c r="J4" s="15">
        <f t="shared" ref="J4:J6" si="0">2020-I4</f>
        <v>5.91000000000008</v>
      </c>
      <c r="K4" s="2">
        <v>60</v>
      </c>
      <c r="L4" s="16">
        <f t="shared" ref="L4:L6" si="1">2020-E4</f>
        <v>18.8800000000001</v>
      </c>
      <c r="M4" s="36">
        <v>18.8800000000001</v>
      </c>
      <c r="N4" s="3" t="s">
        <v>26</v>
      </c>
      <c r="O4" s="5">
        <v>3</v>
      </c>
      <c r="P4" s="7">
        <f t="shared" ref="P4:P6" si="2">K4+M4+O4</f>
        <v>81.8800000000001</v>
      </c>
      <c r="Q4" s="18">
        <v>1</v>
      </c>
      <c r="R4" s="32"/>
    </row>
    <row r="5" s="42" customFormat="1" ht="33" customHeight="1" spans="1:18">
      <c r="A5" s="3">
        <v>2</v>
      </c>
      <c r="B5" s="3" t="s">
        <v>207</v>
      </c>
      <c r="C5" s="3" t="s">
        <v>208</v>
      </c>
      <c r="D5" s="3" t="s">
        <v>22</v>
      </c>
      <c r="E5" s="3">
        <v>2008.09</v>
      </c>
      <c r="F5" s="3" t="s">
        <v>23</v>
      </c>
      <c r="G5" s="35" t="s">
        <v>205</v>
      </c>
      <c r="H5" s="3" t="s">
        <v>206</v>
      </c>
      <c r="I5" s="3">
        <v>2014.09</v>
      </c>
      <c r="J5" s="15">
        <f t="shared" si="0"/>
        <v>5.91000000000008</v>
      </c>
      <c r="K5" s="2">
        <v>60</v>
      </c>
      <c r="L5" s="16">
        <f t="shared" si="1"/>
        <v>11.9100000000001</v>
      </c>
      <c r="M5" s="16">
        <v>11.9100000000001</v>
      </c>
      <c r="N5" s="3" t="s">
        <v>26</v>
      </c>
      <c r="O5" s="5">
        <v>3</v>
      </c>
      <c r="P5" s="7">
        <f t="shared" si="2"/>
        <v>74.9100000000001</v>
      </c>
      <c r="Q5" s="44">
        <v>2</v>
      </c>
      <c r="R5" s="45"/>
    </row>
    <row r="6" s="33" customFormat="1" ht="36.95" customHeight="1" spans="1:18">
      <c r="A6" s="3">
        <v>3</v>
      </c>
      <c r="B6" s="23" t="s">
        <v>209</v>
      </c>
      <c r="C6" s="23" t="s">
        <v>210</v>
      </c>
      <c r="D6" s="23" t="s">
        <v>22</v>
      </c>
      <c r="E6" s="43">
        <v>2008.07</v>
      </c>
      <c r="F6" s="23" t="s">
        <v>23</v>
      </c>
      <c r="G6" s="35" t="s">
        <v>205</v>
      </c>
      <c r="H6" s="23" t="s">
        <v>206</v>
      </c>
      <c r="I6" s="23">
        <v>2014.09</v>
      </c>
      <c r="J6" s="15">
        <f t="shared" si="0"/>
        <v>5.91000000000008</v>
      </c>
      <c r="K6" s="2">
        <v>60</v>
      </c>
      <c r="L6" s="16">
        <f t="shared" si="1"/>
        <v>11.9300000000001</v>
      </c>
      <c r="M6" s="40">
        <v>11.9300000000001</v>
      </c>
      <c r="N6" s="3" t="s">
        <v>26</v>
      </c>
      <c r="O6" s="5">
        <v>3</v>
      </c>
      <c r="P6" s="7">
        <f t="shared" si="2"/>
        <v>74.9300000000001</v>
      </c>
      <c r="Q6" s="5">
        <v>2</v>
      </c>
      <c r="R6" s="37"/>
    </row>
    <row r="8" ht="21" customHeight="1" spans="2:7">
      <c r="B8" t="s">
        <v>197</v>
      </c>
      <c r="G8" t="s">
        <v>198</v>
      </c>
    </row>
    <row r="9" ht="21" customHeight="1" spans="3:15">
      <c r="C9" t="s">
        <v>199</v>
      </c>
      <c r="G9" t="s">
        <v>200</v>
      </c>
      <c r="J9" s="8" t="s">
        <v>201</v>
      </c>
      <c r="K9" s="8"/>
      <c r="M9" s="8" t="s">
        <v>202</v>
      </c>
      <c r="N9" s="8"/>
      <c r="O9" s="8"/>
    </row>
  </sheetData>
  <autoFilter ref="A3:R6">
    <extLst/>
  </autoFilter>
  <mergeCells count="3">
    <mergeCell ref="A2:R2"/>
    <mergeCell ref="J9:K9"/>
    <mergeCell ref="M9:O9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2" sqref="A2:R2"/>
    </sheetView>
  </sheetViews>
  <sheetFormatPr defaultColWidth="9" defaultRowHeight="13.5" outlineLevelRow="7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83.1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9" t="s">
        <v>19</v>
      </c>
    </row>
    <row r="4" s="38" customFormat="1" ht="39.95" customHeight="1" spans="1:18">
      <c r="A4" s="3">
        <v>1</v>
      </c>
      <c r="B4" s="3" t="s">
        <v>27</v>
      </c>
      <c r="C4" s="3" t="s">
        <v>212</v>
      </c>
      <c r="D4" s="3" t="s">
        <v>29</v>
      </c>
      <c r="E4" s="39">
        <v>2005.06</v>
      </c>
      <c r="F4" s="3" t="s">
        <v>23</v>
      </c>
      <c r="G4" s="24" t="s">
        <v>213</v>
      </c>
      <c r="H4" s="3" t="s">
        <v>214</v>
      </c>
      <c r="I4" s="3">
        <v>2011.06</v>
      </c>
      <c r="J4" s="15">
        <f t="shared" ref="J4:J5" si="0">2020-I4</f>
        <v>8.94000000000005</v>
      </c>
      <c r="K4" s="3">
        <v>90</v>
      </c>
      <c r="L4" s="16">
        <f t="shared" ref="L4:L5" si="1">2020-E4</f>
        <v>14.9400000000001</v>
      </c>
      <c r="M4" s="16">
        <v>14.9400000000001</v>
      </c>
      <c r="N4" s="3" t="s">
        <v>26</v>
      </c>
      <c r="O4" s="5">
        <v>3</v>
      </c>
      <c r="P4" s="7">
        <f t="shared" ref="P4:P5" si="2">K4+M4+O4</f>
        <v>107.94</v>
      </c>
      <c r="Q4" s="18">
        <v>1</v>
      </c>
      <c r="R4" s="41"/>
    </row>
    <row r="5" s="38" customFormat="1" ht="39.95" customHeight="1" spans="1:18">
      <c r="A5" s="3">
        <v>2</v>
      </c>
      <c r="B5" s="23" t="s">
        <v>191</v>
      </c>
      <c r="C5" s="23" t="s">
        <v>215</v>
      </c>
      <c r="D5" s="23" t="s">
        <v>29</v>
      </c>
      <c r="E5" s="23">
        <v>2001.07</v>
      </c>
      <c r="F5" s="23" t="s">
        <v>23</v>
      </c>
      <c r="G5" s="23" t="s">
        <v>213</v>
      </c>
      <c r="H5" s="23" t="s">
        <v>216</v>
      </c>
      <c r="I5" s="23">
        <v>2012.09</v>
      </c>
      <c r="J5" s="15">
        <f t="shared" si="0"/>
        <v>7.91000000000008</v>
      </c>
      <c r="K5" s="3">
        <v>80</v>
      </c>
      <c r="L5" s="16">
        <f t="shared" si="1"/>
        <v>18.9300000000001</v>
      </c>
      <c r="M5" s="40">
        <v>18.9300000000001</v>
      </c>
      <c r="N5" s="3" t="s">
        <v>26</v>
      </c>
      <c r="O5" s="5">
        <v>3</v>
      </c>
      <c r="P5" s="7">
        <f t="shared" si="2"/>
        <v>101.93</v>
      </c>
      <c r="Q5" s="18">
        <v>2</v>
      </c>
      <c r="R5" s="41"/>
    </row>
    <row r="7" ht="21" customHeight="1" spans="1:6">
      <c r="A7" t="s">
        <v>197</v>
      </c>
      <c r="F7" t="s">
        <v>198</v>
      </c>
    </row>
    <row r="8" ht="27.95" customHeight="1" spans="2:14">
      <c r="B8" t="s">
        <v>199</v>
      </c>
      <c r="F8" t="s">
        <v>200</v>
      </c>
      <c r="I8" s="8" t="s">
        <v>201</v>
      </c>
      <c r="J8" s="8"/>
      <c r="L8" s="8" t="s">
        <v>202</v>
      </c>
      <c r="M8" s="8"/>
      <c r="N8" s="8"/>
    </row>
  </sheetData>
  <autoFilter ref="A3:R5">
    <extLst/>
  </autoFilter>
  <mergeCells count="3">
    <mergeCell ref="A2:R2"/>
    <mergeCell ref="I8:J8"/>
    <mergeCell ref="L8:N8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2" sqref="A2:R2"/>
    </sheetView>
  </sheetViews>
  <sheetFormatPr defaultColWidth="9" defaultRowHeight="13.5" outlineLevelRow="7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74.1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="33" customFormat="1" ht="37.5" customHeight="1" spans="1:18">
      <c r="A4" s="3">
        <v>1</v>
      </c>
      <c r="B4" s="23" t="s">
        <v>218</v>
      </c>
      <c r="C4" s="23" t="s">
        <v>219</v>
      </c>
      <c r="D4" s="2" t="s">
        <v>22</v>
      </c>
      <c r="E4" s="34">
        <v>2007.09</v>
      </c>
      <c r="F4" s="2" t="s">
        <v>23</v>
      </c>
      <c r="G4" s="35" t="s">
        <v>220</v>
      </c>
      <c r="H4" s="2" t="s">
        <v>221</v>
      </c>
      <c r="I4" s="2">
        <v>2015.09</v>
      </c>
      <c r="J4" s="15">
        <f t="shared" ref="J4" si="0">2020-I4</f>
        <v>4.91000000000008</v>
      </c>
      <c r="K4" s="3">
        <v>50</v>
      </c>
      <c r="L4" s="16">
        <f t="shared" ref="L4" si="1">2020-E4</f>
        <v>12.9100000000001</v>
      </c>
      <c r="M4" s="36">
        <v>12.9100000000001</v>
      </c>
      <c r="N4" s="3" t="s">
        <v>26</v>
      </c>
      <c r="O4" s="5">
        <v>3</v>
      </c>
      <c r="P4" s="7">
        <f t="shared" ref="P4" si="2">K4+M4+O4</f>
        <v>65.9100000000001</v>
      </c>
      <c r="Q4" s="5">
        <v>1</v>
      </c>
      <c r="R4" s="37"/>
    </row>
    <row r="7" ht="23.1" customHeight="1" spans="1:6">
      <c r="A7" t="s">
        <v>197</v>
      </c>
      <c r="F7" t="s">
        <v>198</v>
      </c>
    </row>
    <row r="8" ht="30" customHeight="1" spans="2:14">
      <c r="B8" t="s">
        <v>199</v>
      </c>
      <c r="F8" t="s">
        <v>200</v>
      </c>
      <c r="I8" s="8" t="s">
        <v>201</v>
      </c>
      <c r="J8" s="8"/>
      <c r="L8" s="8" t="s">
        <v>202</v>
      </c>
      <c r="M8" s="8"/>
      <c r="N8" s="8"/>
    </row>
  </sheetData>
  <mergeCells count="3">
    <mergeCell ref="A2:R2"/>
    <mergeCell ref="I8:J8"/>
    <mergeCell ref="L8:N8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F16" sqref="F16"/>
    </sheetView>
  </sheetViews>
  <sheetFormatPr defaultColWidth="9" defaultRowHeight="13.5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85.5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="29" customFormat="1" ht="25.5" customHeight="1" spans="1:18">
      <c r="A4" s="3">
        <v>1</v>
      </c>
      <c r="B4" s="24" t="s">
        <v>27</v>
      </c>
      <c r="C4" s="30" t="s">
        <v>223</v>
      </c>
      <c r="D4" s="2" t="s">
        <v>29</v>
      </c>
      <c r="E4" s="31">
        <v>2006.02</v>
      </c>
      <c r="F4" s="2" t="s">
        <v>23</v>
      </c>
      <c r="G4" s="3" t="s">
        <v>224</v>
      </c>
      <c r="H4" s="2" t="s">
        <v>225</v>
      </c>
      <c r="I4" s="2">
        <v>2013.09</v>
      </c>
      <c r="J4" s="15">
        <f>2020-I4</f>
        <v>6.91000000000008</v>
      </c>
      <c r="K4" s="3">
        <v>70</v>
      </c>
      <c r="L4" s="16">
        <f>2020-E4</f>
        <v>13.98</v>
      </c>
      <c r="M4" s="16">
        <v>13.98</v>
      </c>
      <c r="N4" s="3" t="s">
        <v>26</v>
      </c>
      <c r="O4" s="5">
        <v>3</v>
      </c>
      <c r="P4" s="7">
        <f>K4+M4+O4</f>
        <v>86.98</v>
      </c>
      <c r="Q4" s="5">
        <v>1</v>
      </c>
      <c r="R4" s="32"/>
    </row>
    <row r="5" s="27" customFormat="1" ht="25.5" customHeight="1" spans="1:18">
      <c r="A5" s="3">
        <v>2</v>
      </c>
      <c r="B5" s="24" t="s">
        <v>27</v>
      </c>
      <c r="C5" s="24" t="s">
        <v>226</v>
      </c>
      <c r="D5" s="3" t="s">
        <v>22</v>
      </c>
      <c r="E5" s="3">
        <v>2010.07</v>
      </c>
      <c r="F5" s="3" t="s">
        <v>23</v>
      </c>
      <c r="G5" s="24" t="s">
        <v>224</v>
      </c>
      <c r="H5" s="3" t="s">
        <v>25</v>
      </c>
      <c r="I5" s="3">
        <v>2017.09</v>
      </c>
      <c r="J5" s="15">
        <f>2020-I5</f>
        <v>2.91000000000008</v>
      </c>
      <c r="K5" s="3">
        <v>30</v>
      </c>
      <c r="L5" s="16">
        <f>2020-E5</f>
        <v>9.93000000000006</v>
      </c>
      <c r="M5" s="16">
        <v>9.93000000000006</v>
      </c>
      <c r="N5" s="3" t="s">
        <v>26</v>
      </c>
      <c r="O5" s="5">
        <v>3</v>
      </c>
      <c r="P5" s="7">
        <f>K5+M5+O5</f>
        <v>42.9300000000001</v>
      </c>
      <c r="Q5" s="5">
        <v>2</v>
      </c>
      <c r="R5" s="28"/>
    </row>
    <row r="6" s="27" customFormat="1" ht="25.5" customHeight="1" spans="1:18">
      <c r="A6" s="3">
        <v>3</v>
      </c>
      <c r="B6" s="3" t="s">
        <v>193</v>
      </c>
      <c r="C6" s="3" t="s">
        <v>227</v>
      </c>
      <c r="D6" s="3" t="s">
        <v>29</v>
      </c>
      <c r="E6" s="3">
        <v>2013.07</v>
      </c>
      <c r="F6" s="3" t="s">
        <v>23</v>
      </c>
      <c r="G6" s="24" t="s">
        <v>224</v>
      </c>
      <c r="H6" s="3" t="s">
        <v>25</v>
      </c>
      <c r="I6" s="3">
        <v>2018.09</v>
      </c>
      <c r="J6" s="15">
        <f>2020-I6</f>
        <v>1.91000000000008</v>
      </c>
      <c r="K6" s="3">
        <v>20</v>
      </c>
      <c r="L6" s="16">
        <f>2020-E6</f>
        <v>6.93000000000006</v>
      </c>
      <c r="M6" s="16">
        <v>6.93000000000006</v>
      </c>
      <c r="N6" s="3" t="s">
        <v>26</v>
      </c>
      <c r="O6" s="5">
        <v>3</v>
      </c>
      <c r="P6" s="7">
        <f>K6+M6+O6</f>
        <v>29.9300000000001</v>
      </c>
      <c r="Q6" s="5">
        <v>3</v>
      </c>
      <c r="R6" s="28"/>
    </row>
    <row r="8" ht="26.1" customHeight="1" spans="2:7">
      <c r="B8" t="s">
        <v>197</v>
      </c>
      <c r="G8" t="s">
        <v>198</v>
      </c>
    </row>
    <row r="9" ht="27" customHeight="1" spans="3:15">
      <c r="C9" t="s">
        <v>199</v>
      </c>
      <c r="G9" t="s">
        <v>200</v>
      </c>
      <c r="J9" s="8" t="s">
        <v>201</v>
      </c>
      <c r="K9" s="8"/>
      <c r="M9" s="8" t="s">
        <v>202</v>
      </c>
      <c r="N9" s="8"/>
      <c r="O9" s="8"/>
    </row>
  </sheetData>
  <mergeCells count="3">
    <mergeCell ref="A2:R2"/>
    <mergeCell ref="J9:K9"/>
    <mergeCell ref="M9:O9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2" sqref="A2:R2"/>
    </sheetView>
  </sheetViews>
  <sheetFormatPr defaultColWidth="9" defaultRowHeight="13.5" outlineLevelRow="6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90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="27" customFormat="1" ht="44.25" customHeight="1" spans="1:18">
      <c r="A4" s="3">
        <v>1</v>
      </c>
      <c r="B4" s="3" t="s">
        <v>193</v>
      </c>
      <c r="C4" s="3" t="s">
        <v>229</v>
      </c>
      <c r="D4" s="3" t="s">
        <v>29</v>
      </c>
      <c r="E4" s="3">
        <v>2010.08</v>
      </c>
      <c r="F4" s="3" t="s">
        <v>23</v>
      </c>
      <c r="G4" s="24" t="s">
        <v>230</v>
      </c>
      <c r="H4" s="3" t="s">
        <v>231</v>
      </c>
      <c r="I4" s="3">
        <v>2019.09</v>
      </c>
      <c r="J4" s="15">
        <f t="shared" ref="J4" si="0">2020-I4</f>
        <v>0.910000000000082</v>
      </c>
      <c r="K4" s="3">
        <v>10</v>
      </c>
      <c r="L4" s="16">
        <f t="shared" ref="L4" si="1">2020-E4</f>
        <v>9.92000000000007</v>
      </c>
      <c r="M4" s="16">
        <v>9.92000000000007</v>
      </c>
      <c r="N4" s="3" t="s">
        <v>26</v>
      </c>
      <c r="O4" s="5">
        <v>3</v>
      </c>
      <c r="P4" s="7">
        <f t="shared" ref="P4" si="2">K4+M4+O4</f>
        <v>22.9200000000001</v>
      </c>
      <c r="Q4" s="5">
        <v>1</v>
      </c>
      <c r="R4" s="28"/>
    </row>
    <row r="6" ht="23.1" customHeight="1" spans="2:7">
      <c r="B6" t="s">
        <v>197</v>
      </c>
      <c r="G6" t="s">
        <v>198</v>
      </c>
    </row>
    <row r="7" ht="27.95" customHeight="1" spans="3:15">
      <c r="C7" t="s">
        <v>199</v>
      </c>
      <c r="G7" t="s">
        <v>200</v>
      </c>
      <c r="J7" s="8" t="s">
        <v>201</v>
      </c>
      <c r="K7" s="8"/>
      <c r="M7" s="8" t="s">
        <v>202</v>
      </c>
      <c r="N7" s="8"/>
      <c r="O7" s="8"/>
    </row>
  </sheetData>
  <mergeCells count="3">
    <mergeCell ref="A2:R2"/>
    <mergeCell ref="J7:K7"/>
    <mergeCell ref="M7:O7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2" sqref="A2:R2"/>
    </sheetView>
  </sheetViews>
  <sheetFormatPr defaultColWidth="9" defaultRowHeight="13.5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89.25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="20" customFormat="1" ht="33.75" customHeight="1" spans="1:18">
      <c r="A4" s="3">
        <v>1</v>
      </c>
      <c r="B4" s="22" t="s">
        <v>50</v>
      </c>
      <c r="C4" s="22" t="s">
        <v>233</v>
      </c>
      <c r="D4" s="22" t="s">
        <v>29</v>
      </c>
      <c r="E4" s="22">
        <v>2004.08</v>
      </c>
      <c r="F4" s="22" t="s">
        <v>23</v>
      </c>
      <c r="G4" s="23" t="s">
        <v>234</v>
      </c>
      <c r="H4" s="22" t="s">
        <v>235</v>
      </c>
      <c r="I4" s="22">
        <v>2012.09</v>
      </c>
      <c r="J4" s="15">
        <f t="shared" ref="J4:J5" si="0">2020-I4</f>
        <v>7.91000000000008</v>
      </c>
      <c r="K4" s="3">
        <v>80</v>
      </c>
      <c r="L4" s="16">
        <f t="shared" ref="L4:L5" si="1">2020-E4</f>
        <v>15.9200000000001</v>
      </c>
      <c r="M4" s="6">
        <v>15.9200000000001</v>
      </c>
      <c r="N4" s="3" t="s">
        <v>26</v>
      </c>
      <c r="O4" s="5">
        <v>3</v>
      </c>
      <c r="P4" s="7">
        <f t="shared" ref="P4:P5" si="2">K4+M4+O4</f>
        <v>98.9200000000001</v>
      </c>
      <c r="Q4" s="10">
        <v>1</v>
      </c>
      <c r="R4" s="11"/>
    </row>
    <row r="5" s="21" customFormat="1" ht="33.75" customHeight="1" spans="1:18">
      <c r="A5" s="3">
        <v>2</v>
      </c>
      <c r="B5" s="3" t="s">
        <v>124</v>
      </c>
      <c r="C5" s="3" t="s">
        <v>236</v>
      </c>
      <c r="D5" s="3" t="s">
        <v>22</v>
      </c>
      <c r="E5" s="3">
        <v>2010.07</v>
      </c>
      <c r="F5" s="3" t="s">
        <v>23</v>
      </c>
      <c r="G5" s="24" t="s">
        <v>237</v>
      </c>
      <c r="H5" s="3" t="s">
        <v>238</v>
      </c>
      <c r="I5" s="3">
        <v>2014.09</v>
      </c>
      <c r="J5" s="15">
        <f t="shared" si="0"/>
        <v>5.91000000000008</v>
      </c>
      <c r="K5" s="2">
        <v>60</v>
      </c>
      <c r="L5" s="16">
        <f t="shared" si="1"/>
        <v>9.93000000000006</v>
      </c>
      <c r="M5" s="16">
        <v>9.93000000000006</v>
      </c>
      <c r="N5" s="3" t="s">
        <v>26</v>
      </c>
      <c r="O5" s="5">
        <v>3</v>
      </c>
      <c r="P5" s="7">
        <f t="shared" si="2"/>
        <v>72.9300000000001</v>
      </c>
      <c r="Q5" s="25">
        <v>2</v>
      </c>
      <c r="R5" s="26"/>
    </row>
    <row r="8" ht="21.95" customHeight="1" spans="2:7">
      <c r="B8" t="s">
        <v>197</v>
      </c>
      <c r="G8" t="s">
        <v>198</v>
      </c>
    </row>
    <row r="9" ht="23.1" customHeight="1" spans="3:15">
      <c r="C9" t="s">
        <v>199</v>
      </c>
      <c r="G9" t="s">
        <v>200</v>
      </c>
      <c r="J9" s="8" t="s">
        <v>201</v>
      </c>
      <c r="K9" s="8"/>
      <c r="M9" s="8" t="s">
        <v>202</v>
      </c>
      <c r="N9" s="8"/>
      <c r="O9" s="8"/>
    </row>
  </sheetData>
  <mergeCells count="3">
    <mergeCell ref="A2:R2"/>
    <mergeCell ref="J9:K9"/>
    <mergeCell ref="M9:O9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2" sqref="A2:R2"/>
    </sheetView>
  </sheetViews>
  <sheetFormatPr defaultColWidth="9" defaultRowHeight="13.5" outlineLevelRow="6"/>
  <cols>
    <col min="1" max="1" width="4.875" customWidth="1"/>
    <col min="2" max="2" width="12.25" customWidth="1"/>
    <col min="3" max="3" width="7.25" customWidth="1"/>
    <col min="4" max="4" width="4.75" customWidth="1"/>
    <col min="5" max="5" width="9.375" customWidth="1"/>
    <col min="6" max="6" width="8.125" customWidth="1"/>
    <col min="9" max="9" width="9.375" customWidth="1"/>
    <col min="10" max="10" width="9.125" customWidth="1"/>
    <col min="11" max="11" width="7.625" customWidth="1"/>
  </cols>
  <sheetData>
    <row r="1" spans="1:1">
      <c r="A1" t="s">
        <v>0</v>
      </c>
    </row>
    <row r="2" ht="41.25" customHeight="1" spans="1:18">
      <c r="A2" s="1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87.75" customHeight="1" spans="1:1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9" t="s">
        <v>19</v>
      </c>
    </row>
    <row r="4" s="12" customFormat="1" ht="42" customHeight="1" spans="1:18">
      <c r="A4" s="3">
        <v>1</v>
      </c>
      <c r="B4" s="13" t="s">
        <v>240</v>
      </c>
      <c r="C4" s="13" t="s">
        <v>241</v>
      </c>
      <c r="D4" s="14" t="s">
        <v>29</v>
      </c>
      <c r="E4" s="13">
        <v>2004.05</v>
      </c>
      <c r="F4" s="14" t="s">
        <v>242</v>
      </c>
      <c r="G4" s="14" t="s">
        <v>24</v>
      </c>
      <c r="H4" s="14" t="s">
        <v>243</v>
      </c>
      <c r="I4" s="13">
        <v>2015.09</v>
      </c>
      <c r="J4" s="15">
        <f t="shared" ref="J4" si="0">2020-I4</f>
        <v>4.91000000000008</v>
      </c>
      <c r="K4" s="14">
        <v>50</v>
      </c>
      <c r="L4" s="16">
        <f t="shared" ref="L4" si="1">2020-E4</f>
        <v>15.95</v>
      </c>
      <c r="M4" s="17">
        <v>15.95</v>
      </c>
      <c r="N4" s="3" t="s">
        <v>26</v>
      </c>
      <c r="O4" s="5">
        <v>3</v>
      </c>
      <c r="P4" s="7">
        <f t="shared" ref="P4" si="2">K4+M4+O4</f>
        <v>68.95</v>
      </c>
      <c r="Q4" s="18">
        <v>1</v>
      </c>
      <c r="R4" s="19"/>
    </row>
    <row r="6" ht="23.1" customHeight="1" spans="2:7">
      <c r="B6" t="s">
        <v>197</v>
      </c>
      <c r="G6" t="s">
        <v>198</v>
      </c>
    </row>
    <row r="7" ht="27" customHeight="1" spans="3:15">
      <c r="C7" t="s">
        <v>199</v>
      </c>
      <c r="G7" t="s">
        <v>200</v>
      </c>
      <c r="J7" s="8" t="s">
        <v>201</v>
      </c>
      <c r="K7" s="8"/>
      <c r="M7" s="8" t="s">
        <v>202</v>
      </c>
      <c r="N7" s="8"/>
      <c r="O7" s="8"/>
    </row>
  </sheetData>
  <mergeCells count="3">
    <mergeCell ref="A2:R2"/>
    <mergeCell ref="J7:K7"/>
    <mergeCell ref="M7:O7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8"/>
  <sheetViews>
    <sheetView workbookViewId="0">
      <selection activeCell="A3" sqref="A3:R3"/>
    </sheetView>
  </sheetViews>
  <sheetFormatPr defaultColWidth="9" defaultRowHeight="13.5" outlineLevelRow="7"/>
  <cols>
    <col min="1" max="1" width="5.25" customWidth="1"/>
    <col min="4" max="4" width="3.875" customWidth="1"/>
    <col min="6" max="6" width="9" customWidth="1"/>
    <col min="8" max="8" width="5.5" customWidth="1"/>
    <col min="10" max="10" width="5.125" customWidth="1"/>
    <col min="12" max="12" width="4.375" customWidth="1"/>
    <col min="13" max="13" width="7.375" customWidth="1"/>
    <col min="14" max="14" width="7.625" customWidth="1"/>
    <col min="15" max="15" width="8.125" customWidth="1"/>
    <col min="17" max="18" width="6.5" customWidth="1"/>
  </cols>
  <sheetData>
    <row r="2" spans="1:1">
      <c r="A2" t="s">
        <v>0</v>
      </c>
    </row>
    <row r="3" ht="25.5" spans="1:18">
      <c r="A3" s="1" t="s">
        <v>244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78.75" customHeight="1" spans="1:18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9" t="s">
        <v>19</v>
      </c>
    </row>
    <row r="5" ht="45" customHeight="1" spans="1:18">
      <c r="A5" s="2">
        <v>1</v>
      </c>
      <c r="B5" s="3" t="s">
        <v>50</v>
      </c>
      <c r="C5" s="3" t="s">
        <v>245</v>
      </c>
      <c r="D5" s="3" t="s">
        <v>29</v>
      </c>
      <c r="E5" s="3">
        <v>2013.08</v>
      </c>
      <c r="F5" s="3" t="s">
        <v>23</v>
      </c>
      <c r="G5" s="3" t="s">
        <v>246</v>
      </c>
      <c r="H5" s="3" t="s">
        <v>247</v>
      </c>
      <c r="I5" s="3">
        <v>2014.09</v>
      </c>
      <c r="J5" s="3">
        <v>6</v>
      </c>
      <c r="K5" s="3">
        <v>60</v>
      </c>
      <c r="L5" s="5">
        <v>7</v>
      </c>
      <c r="M5" s="6">
        <v>7</v>
      </c>
      <c r="N5" s="3" t="s">
        <v>26</v>
      </c>
      <c r="O5" s="5">
        <v>3</v>
      </c>
      <c r="P5" s="7">
        <v>70</v>
      </c>
      <c r="Q5" s="10">
        <v>1</v>
      </c>
      <c r="R5" s="11"/>
    </row>
    <row r="6" ht="27.95" customHeight="1"/>
    <row r="7" ht="23.1" customHeight="1" spans="1:6">
      <c r="A7" t="s">
        <v>197</v>
      </c>
      <c r="F7" t="s">
        <v>198</v>
      </c>
    </row>
    <row r="8" ht="21" customHeight="1" spans="2:14">
      <c r="B8" t="s">
        <v>199</v>
      </c>
      <c r="F8" t="s">
        <v>200</v>
      </c>
      <c r="I8" s="8" t="s">
        <v>201</v>
      </c>
      <c r="J8" s="8"/>
      <c r="L8" s="8" t="s">
        <v>202</v>
      </c>
      <c r="M8" s="8"/>
      <c r="N8" s="8"/>
    </row>
  </sheetData>
  <mergeCells count="3">
    <mergeCell ref="A3:R3"/>
    <mergeCell ref="I8:J8"/>
    <mergeCell ref="L8:N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讲师（79）</vt:lpstr>
      <vt:lpstr>一级实习指导教师（3）</vt:lpstr>
      <vt:lpstr>馆员（2）</vt:lpstr>
      <vt:lpstr>工程师（1)</vt:lpstr>
      <vt:lpstr>会计师(3)</vt:lpstr>
      <vt:lpstr>助理研究员(1)</vt:lpstr>
      <vt:lpstr>其他(2)</vt:lpstr>
      <vt:lpstr>管理岗(1)</vt:lpstr>
      <vt:lpstr>助理讲师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PAR-AL00</dc:creator>
  <cp:lastModifiedBy>Administrator</cp:lastModifiedBy>
  <dcterms:created xsi:type="dcterms:W3CDTF">2015-06-05T10:19:00Z</dcterms:created>
  <cp:lastPrinted>2021-07-01T02:34:00Z</cp:lastPrinted>
  <dcterms:modified xsi:type="dcterms:W3CDTF">2021-07-01T03:35:06Z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435570A4A2FD47B8A19853A22639B3F5</vt:lpwstr>
  </property>
</Properties>
</file>